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E\Sdi\Luis Maqueda\ORDENES 2016-2019 CON LESIVIDAD\ORDEN 2017- 2019 CON LESIVIDAD\DISTRIBUCIÓN\INFORME\INFORME 2017-2019\Anexos\"/>
    </mc:Choice>
  </mc:AlternateContent>
  <xr:revisionPtr revIDLastSave="0" documentId="13_ncr:1_{11B15992-1484-4CA3-9C30-15FC2538A051}" xr6:coauthVersionLast="46" xr6:coauthVersionMax="46" xr10:uidLastSave="{00000000-0000-0000-0000-000000000000}"/>
  <bookViews>
    <workbookView xWindow="20370" yWindow="-120" windowWidth="29040" windowHeight="16440" xr2:uid="{1B1F86FE-E7AA-4646-94E2-1347345A52E9}"/>
  </bookViews>
  <sheets>
    <sheet name="DTª 2ª RD 104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__123Graph_AGRAFICO_1" hidden="1">[1]SINTESIS!$N$7:$N$20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_2__123Graph_CGRAFICO_1" hidden="1">[1]SINTESIS!$M$7:$M$12</definedName>
    <definedName name="_1__123Graph_AGRAFICO_1" hidden="1">[1]SINTESIS!$N$7:$N$20</definedName>
    <definedName name="_2__123Graph_CGRAFICO_1" hidden="1">[1]SINTESIS!$M$7:$M$12</definedName>
    <definedName name="_Fill" hidden="1">#REF!</definedName>
    <definedName name="_xlnm._FilterDatabase" localSheetId="0" hidden="1">'DTª 2ª RD 1048'!$A$1:$F$25</definedName>
    <definedName name="_Key1" hidden="1">#REF!</definedName>
    <definedName name="_Key2" hidden="1">#REF!</definedName>
    <definedName name="_key5" hidden="1">#REF!</definedName>
    <definedName name="_Order1" hidden="1">0</definedName>
    <definedName name="_Order2" hidden="1">255</definedName>
    <definedName name="_Parse_Out" hidden="1">#REF!</definedName>
    <definedName name="_Ref181078917">#REF!</definedName>
    <definedName name="_Sort" hidden="1">#REF!</definedName>
    <definedName name="abril" hidden="1">[2]EXTRA!$B$12:$B$31</definedName>
    <definedName name="adasd" hidden="1">[1]SINTESIS!$N$7:$N$20</definedName>
    <definedName name="AOA_BGS">[3]AOA!$J$92</definedName>
    <definedName name="AOA_CQS">[3]AOA!$I$92</definedName>
    <definedName name="AOA_END">[3]AOA!$H$92</definedName>
    <definedName name="AOA_EON">[3]AOA!$F$92</definedName>
    <definedName name="AOA_FEN">[3]AOA!$E$92</definedName>
    <definedName name="AOA_HC">[3]AOA!$G$92</definedName>
    <definedName name="AOA_JLL">[3]AOA!$K$92</definedName>
    <definedName name="Arg" hidden="1">[1]SINTESIS!$M$7:$M$12</definedName>
    <definedName name="aRGENTINA" hidden="1">[1]SINTESIS!$N$7:$N$20</definedName>
    <definedName name="AS2DocOpenMode" hidden="1">"AS2DocumentEdit"</definedName>
    <definedName name="asdasd" hidden="1">[1]SINTESIS!$M$7:$M$12</definedName>
    <definedName name="ASDF" hidden="1">#REF!</definedName>
    <definedName name="AUTONOMA">[4]PANEL_CONTROL!$F$12</definedName>
    <definedName name="BETA">'[5]Incentivo (Q)'!$I$60</definedName>
    <definedName name="CAPEX_Out" hidden="1">#REF!</definedName>
    <definedName name="compras" hidden="1">3</definedName>
    <definedName name="correcSE">[6]cat_SE!$P$101</definedName>
    <definedName name="Cuotas2">'[7]DATOS ADICIONALES (€) - TOTAL'!#REF!</definedName>
    <definedName name="d" hidden="1">[1]SINTESIS!$N$7:$N$20</definedName>
    <definedName name="datos" hidden="1">[1]SINTESIS!$M$7:$M$12</definedName>
    <definedName name="datos2" hidden="1">[1]SINTESIS!$N$7</definedName>
    <definedName name="DD" hidden="1">"3T83N6QL2IDEURE40EXQ3I4SV"</definedName>
    <definedName name="EBITDA_x_negocios_mensual" hidden="1">[1]SINTESIS!$N$7:$N$20</definedName>
    <definedName name="EURO">'[8]DATOS ADICIONALES (€) - TOTAL'!#REF!</definedName>
    <definedName name="EV_BEGA">[9]aux!$L$121</definedName>
    <definedName name="Gastos" hidden="1">{#N/A,#N/A,FALSE,"101"}</definedName>
    <definedName name="GCDGD" hidden="1">{#N/A,#N/A,FALSE,"101"}</definedName>
    <definedName name="gcdgdx" hidden="1">{#N/A,#N/A,FALSE,"101"}</definedName>
    <definedName name="GFHRT" hidden="1">[1]SINTESIS!$N$7:$N$20</definedName>
    <definedName name="gg">'[10]DATOS ADICIONALES (€) - TOTAL'!#REF!</definedName>
    <definedName name="h" hidden="1">[1]SINTESIS!$M$7:$Q$20</definedName>
    <definedName name="investments" hidden="1">[1]SINTESIS!$M$7:$M$12</definedName>
    <definedName name="ISLAS">[11]PANEL_CONTROL!$F$11</definedName>
    <definedName name="K">'[12]RD 1048'!#REF!</definedName>
    <definedName name="lambdaCT">[6]cat_CT!$L$93</definedName>
    <definedName name="lambdaSE">[6]cat_SE!$L$93</definedName>
    <definedName name="limcount" hidden="1">1</definedName>
    <definedName name="M_1">[3]Hipotesis_Generales!#REF!</definedName>
    <definedName name="m_costesCT">[6]cat_CT!$M$99:$Q$137</definedName>
    <definedName name="m_costesMAT">[6]catMAT!$J$200:$R$255</definedName>
    <definedName name="m_costesSE">[6]cat_SE!$J$301:$P$329</definedName>
    <definedName name="m_ManCT">[6]cat_CT!$H$149:$N$154</definedName>
    <definedName name="m_ratiosMAT">[6]catMAT!$I$171:$M$188</definedName>
    <definedName name="m_regreCT">[6]cat_CT!$H$139:$M$144</definedName>
    <definedName name="MARZO" hidden="1">[2]EXTRA!$E$10:$E$29</definedName>
    <definedName name="MU">'[5]Incentivo (Q)'!$L$60</definedName>
    <definedName name="n">[6]DRC_WACC!$L$160</definedName>
    <definedName name="N.D.">[9]aux!$L$91</definedName>
    <definedName name="N_292">'[3]Resultado Final'!#REF!</definedName>
    <definedName name="NIEPI_n2_n4">'[13]Periodos de cálculo'!#REF!</definedName>
    <definedName name="NIEPI_n3_n5">'[13]Periodos de cálculo'!#REF!</definedName>
    <definedName name="opt_Opex">[6]ppt_01!$O$518</definedName>
    <definedName name="pendienteMT">[6]catMAT!$M$237</definedName>
    <definedName name="PENSn_2_n_4">'[5]Incentivo (Q)'!$B$36</definedName>
    <definedName name="PI">[6]DRC_WACC!$L$159</definedName>
    <definedName name="prevenSE">[6]cat_SE!$N$101</definedName>
    <definedName name="prevenSEhoras">[6]cat_SE!$O$101</definedName>
    <definedName name="repartoenergia">[6]IRC_01!$Z$131</definedName>
    <definedName name="repartoEstructura">[6]IRC_01!$Y$131</definedName>
    <definedName name="ROTD_Mayo_CNMC">[6]cat_SE!$P$101</definedName>
    <definedName name="s" hidden="1">"8NQXBUDEZ82WGHEZ9ZK4JN6KH"</definedName>
    <definedName name="SAPBEXhrIndnt" hidden="1">1</definedName>
    <definedName name="SAPBEXrevision" hidden="1">1</definedName>
    <definedName name="SAPBEXsysID" hidden="1">"C73"</definedName>
    <definedName name="SAPBEXwbID" hidden="1">"8KOVJS9NABFV591S450047DHD"</definedName>
    <definedName name="sencount" hidden="1">1</definedName>
    <definedName name="SFGQEQR" hidden="1">[1]SINTESIS!$M$7:$M$12</definedName>
    <definedName name="ss" hidden="1">[1]SINTESIS!$M$7:$M$12</definedName>
    <definedName name="T">[6]DRC_WACC!$L$161</definedName>
    <definedName name="TIEPI_i_periodoanterior">'[13]Periodos de cálculo'!#REF!</definedName>
    <definedName name="TIEPI_n2_n4">'[5]Incentivo (Q)'!$C$60</definedName>
    <definedName name="TIEPI_n3_n5">'[5]Incentivo (Q)'!$D$60</definedName>
    <definedName name="TIEPI_sector_periodoanterior">'[13]Periodos de cálculo'!#REF!</definedName>
    <definedName name="tt">#REF!</definedName>
    <definedName name="UF_BEGA">[9]aux!$L$123</definedName>
    <definedName name="W">[6]DRC_WACC!$L$158</definedName>
    <definedName name="wrn.101." hidden="1">{#N/A,#N/A,FALSE,"101"}</definedName>
    <definedName name="wrn.102." hidden="1">{#N/A,#N/A,FALSE,"102"}</definedName>
    <definedName name="wrn.Alq." hidden="1">{#N/A,#N/A,FALSE,"ALQ"}</definedName>
    <definedName name="WRN.ALQ_GAL" hidden="1">{#N/A,#N/A,FALSE,"ALQ"}</definedName>
    <definedName name="wrn.ALQ_USU." hidden="1">{#N/A,#N/A,FALSE,"ALQ"}</definedName>
    <definedName name="wrn.Cara." hidden="1">{#N/A,#N/A,FALSE,"PLNJGO"}</definedName>
    <definedName name="wrn.DIFCYD." hidden="1">{#N/A,#N/A,FALSE,"DIFCYD"}</definedName>
    <definedName name="wrn.DIFCYS." hidden="1">{#N/A,#N/A,FALSE,"DIFCYS"}</definedName>
    <definedName name="wrn.DIFGAL." hidden="1">{#N/A,#N/A,FALSE,"DIFGAL"}</definedName>
    <definedName name="wrn.EnrgFct." hidden="1">{#N/A,#N/A,FALSE,"EnrgFct"}</definedName>
    <definedName name="wrn.EVLPTLL." hidden="1">{#N/A,#N/A,FALSE,"EVLPTLL"}</definedName>
    <definedName name="wrn.Fact." hidden="1">{#N/A,#N/A,FALSE,"Fact"}</definedName>
    <definedName name="wrn.G.V.P.." hidden="1">{#N/A,#N/A,FALSE,"G.V.P."}</definedName>
    <definedName name="wrn.GCDGD." hidden="1">{#N/A,#N/A,FALSE,"GCDGD"}</definedName>
    <definedName name="wrn.GCDYC." hidden="1">{#N/A,#N/A,FALSE,"GCDYC"}</definedName>
    <definedName name="wrn.GCGAL." hidden="1">{#N/A,#N/A,FALSE,"GCGAL"}</definedName>
    <definedName name="wrn.GsOpDGD." hidden="1">{#N/A,#N/A,FALSE,"GsOpDGD"}</definedName>
    <definedName name="wrn.GsOpDYC." hidden="1">{#N/A,#N/A,FALSE,"GsOpDyC"}</definedName>
    <definedName name="wrn.GsOpGal." hidden="1">{#N/A,#N/A,FALSE,"GsOpGal"}</definedName>
    <definedName name="wrn.GsOpRs." hidden="1">{#N/A,#N/A,FALSE,"GsOpRs"}</definedName>
    <definedName name="wrn.GSTFNDS." hidden="1">{#N/A,#N/A,FALSE,"GSTFNDS"}</definedName>
    <definedName name="wrn.GSTFNDSUH." hidden="1">{#N/A,#N/A,FALSE,"GSTFNDS"}</definedName>
    <definedName name="wrn.IngAcc." hidden="1">{#N/A,#N/A,FALSE,"IngAcc"}</definedName>
    <definedName name="wrn.InvCpiDGD." hidden="1">{#N/A,#N/A,FALSE,"InvCpiDGD"}</definedName>
    <definedName name="wrn.InvCpiRs." hidden="1">{#N/A,#N/A,FALSE,"InvCpiRs"}</definedName>
    <definedName name="wrn.InvCpiTte." hidden="1">{#N/A,#N/A,FALSE,"InvCpiTte"}</definedName>
    <definedName name="wrn.mrc." hidden="1">{#N/A,#N/A,FALSE,"MRC"}</definedName>
    <definedName name="wrn.OICli." hidden="1">{#N/A,#N/A,FALSE,"OICli"}</definedName>
    <definedName name="wrn.RR.HH.." hidden="1">{#N/A,#N/A,FALSE,"RR.HH."}</definedName>
    <definedName name="wrn.RSLTEXT." hidden="1">{#N/A,#N/A,FALSE,"RSLTEXT"}</definedName>
    <definedName name="wrn.RSLTGSFN." hidden="1">{#N/A,#N/A,FALSE,"RSLTGSFN"}</definedName>
    <definedName name="wrn.RSM." hidden="1">{#N/A,#N/A,FALSE,"RSM"}</definedName>
    <definedName name="wrn.Seg_Vig." hidden="1">{#N/A,#N/A,FALSE,"SEG_VIG"}</definedName>
    <definedName name="wrn.Tlf." hidden="1">{#N/A,#N/A,FALSE,"TLF"}</definedName>
    <definedName name="wrn.TRIB." hidden="1">{#N/A,#N/A,FALSE,"TRIB"}</definedName>
    <definedName name="zd" hidden="1">[1]SINTESIS!$M$7:$M$12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" i="1"/>
  <c r="D26" i="1"/>
  <c r="G26" i="1" s="1"/>
  <c r="D25" i="1"/>
  <c r="G25" i="1" s="1"/>
  <c r="D24" i="1"/>
  <c r="G24" i="1" s="1"/>
  <c r="D23" i="1"/>
  <c r="D22" i="1"/>
  <c r="G22" i="1" s="1"/>
  <c r="D21" i="1"/>
  <c r="D20" i="1"/>
  <c r="D19" i="1"/>
  <c r="D18" i="1"/>
  <c r="G18" i="1" s="1"/>
  <c r="D17" i="1"/>
  <c r="G17" i="1" s="1"/>
  <c r="D16" i="1"/>
  <c r="G16" i="1" s="1"/>
  <c r="D15" i="1"/>
  <c r="D14" i="1"/>
  <c r="G14" i="1" s="1"/>
  <c r="D13" i="1"/>
  <c r="D12" i="1"/>
  <c r="D11" i="1"/>
  <c r="D10" i="1"/>
  <c r="G10" i="1" s="1"/>
  <c r="D9" i="1"/>
  <c r="D8" i="1"/>
  <c r="D7" i="1"/>
  <c r="D6" i="1"/>
  <c r="G6" i="1" s="1"/>
  <c r="D5" i="1"/>
  <c r="D4" i="1"/>
  <c r="D3" i="1"/>
  <c r="D2" i="1"/>
  <c r="G2" i="1" s="1"/>
  <c r="F20" i="1" l="1"/>
  <c r="G20" i="1"/>
  <c r="G21" i="1"/>
  <c r="F21" i="1"/>
  <c r="F4" i="1"/>
  <c r="G4" i="1"/>
  <c r="F8" i="1"/>
  <c r="G8" i="1"/>
  <c r="F12" i="1"/>
  <c r="G12" i="1"/>
  <c r="F16" i="1"/>
  <c r="F17" i="1"/>
  <c r="F24" i="1"/>
  <c r="F25" i="1"/>
  <c r="G19" i="1"/>
  <c r="F19" i="1"/>
  <c r="G7" i="1"/>
  <c r="F7" i="1"/>
  <c r="G9" i="1"/>
  <c r="F9" i="1"/>
  <c r="G3" i="1"/>
  <c r="F3" i="1"/>
  <c r="G5" i="1"/>
  <c r="F5" i="1"/>
  <c r="G23" i="1"/>
  <c r="F23" i="1"/>
  <c r="G15" i="1"/>
  <c r="F15" i="1"/>
  <c r="G11" i="1"/>
  <c r="F11" i="1"/>
  <c r="G13" i="1"/>
  <c r="F13" i="1"/>
  <c r="F2" i="1"/>
  <c r="F6" i="1"/>
  <c r="F10" i="1"/>
  <c r="F14" i="1"/>
  <c r="F18" i="1"/>
  <c r="F22" i="1"/>
  <c r="F26" i="1"/>
</calcChain>
</file>

<file path=xl/sharedStrings.xml><?xml version="1.0" encoding="utf-8"?>
<sst xmlns="http://schemas.openxmlformats.org/spreadsheetml/2006/main" count="32" uniqueCount="32">
  <si>
    <t>EMPRESA</t>
  </si>
  <si>
    <t>R_2016_RDL_9_2013</t>
  </si>
  <si>
    <t>R2016 sin incentivos revisada</t>
  </si>
  <si>
    <t>∆</t>
  </si>
  <si>
    <t>DTª 2ª RD 1048
R2017</t>
  </si>
  <si>
    <t>DTª 2ª RD 1048
R2018</t>
  </si>
  <si>
    <t>R1-014</t>
  </si>
  <si>
    <t>R1-015</t>
  </si>
  <si>
    <t>R1-023</t>
  </si>
  <si>
    <t>R1-027</t>
  </si>
  <si>
    <t>R1-029</t>
  </si>
  <si>
    <t>R1-033</t>
  </si>
  <si>
    <t>R1-037</t>
  </si>
  <si>
    <t>R1-052</t>
  </si>
  <si>
    <t>R1-060</t>
  </si>
  <si>
    <t>R1-062</t>
  </si>
  <si>
    <t>R1-066</t>
  </si>
  <si>
    <t>R1-107</t>
  </si>
  <si>
    <t>R1-145</t>
  </si>
  <si>
    <t>R1-157</t>
  </si>
  <si>
    <t>R1-159</t>
  </si>
  <si>
    <t>R1-167</t>
  </si>
  <si>
    <t>R1-187</t>
  </si>
  <si>
    <t>R1-218</t>
  </si>
  <si>
    <t>R1-231</t>
  </si>
  <si>
    <t>R1-251</t>
  </si>
  <si>
    <t>R1-285</t>
  </si>
  <si>
    <t>R1-305</t>
  </si>
  <si>
    <t>R1-336</t>
  </si>
  <si>
    <t>R1-337</t>
  </si>
  <si>
    <t>R1-356</t>
  </si>
  <si>
    <t>DTª 2ª RD 1048
R2016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</si>
</sst>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  &quot;;&quot;-&quot;#,##0.00&quot;   &quot;;&quot; -&quot;00&quot;   &quot;;&quot; &quot;@&quot; &quot;"/>
    <numFmt numFmtId="165" formatCode="#,##0&quot; &quot;;&quot;-&quot;#,##0&quot; &quot;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8"/>
      <color theme="0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165" fontId="2" fillId="0" borderId="3" xfId="1" applyNumberFormat="1" applyBorder="1"/>
    <xf numFmtId="0" fontId="3" fillId="2" borderId="1" xfId="0" applyFont="1" applyFill="1" applyBorder="1" applyAlignment="1">
      <alignment horizontal="justify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/>
    </xf>
    <xf numFmtId="165" fontId="2" fillId="0" borderId="5" xfId="1" applyNumberFormat="1" applyBorder="1"/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165" fontId="2" fillId="0" borderId="8" xfId="1" applyNumberFormat="1" applyBorder="1"/>
    <xf numFmtId="165" fontId="2" fillId="0" borderId="9" xfId="1" applyNumberFormat="1" applyBorder="1"/>
  </cellXfs>
  <cellStyles count="2">
    <cellStyle name="Millares 2" xfId="1" xr:uid="{2263FBE3-DF13-4FAD-85FE-B658E8E8D42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NAPA121\APACONTABCON\conso2000\09-septiembre\Estados\Eoaf9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R\Electricidad\Tarifas\Expediente%20Tarifas%202007\Costes\Preliminar\ESCENARIO%202006-%20(RD%201556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dfil2240-2.cnmc.age\de$\Sdi\Antonio%20Candela\02%20Distribucion\02020%20Mandatos\0003%20Costes%20unitarios%20con%20tensiones%202015\FINALES\v20\Catalogo_y_valoracion_cts_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dfil2240-2.cnmc.age\de$\Sdi\Luis%20Maqueda\Tarifas\Tarifas%20a&#241;o%202015\DISTRIBUCION\cuadros%20RD%201048%20posterior%20a%20tarifa\c&#225;lculo%20RD1048%20por%20empresa%2010022015%20kim%20febrer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ersonal\Alicia%20S&#225;nchez\00_Calidad\Incentivo%20de%20calidad%20(Q)\Q2014\C&#225;lculos_Q2016_TODOS\C&#225;lculo%20Q2014_RD1048_to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NAPA121\APACONTABBCN\SOCIET\2000\IMA-ESSBASE\societar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lculo_CNE\Estimacion_DT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dfil2240-2.cnmc.age\de$\Sdi\Antonio%20Candela\02%20Distribucion\02020%20Mandatos\0003%20Costes%20unitarios%20con%20tensiones%202015\FINALES\v20\Catalogo_y_valoracion_lineas_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ersonal\Alicia%20S&#225;nchez\00_Calidad\Incentivo%20de%20calidad%20(Q)\Q2014\Calculos_Q2016_GRANDES\C&#225;lculo%20Q2014_RD1048_utilizando%20datos%20CNMC_Iberdrol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cm\Mis%20documentos\Teleno%20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R\Electricidad\Tarifas\Expediente%20Tarifas%202009\Costes\D&#233;ficit\SSR\Electricidad\Tarifas\Expediente%20Tarifas%202006\Costes\Escandallo%20de%20costes\ESCENARIO%202006-%20(Previsi&#243;n%20CNE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SR\Electricidad\Tarifas\Expediente%20Tarifas%202005\Costes\Escandallos%20del%20Sistema\ESCENARIO%202005-%20(PROPUESTA%20RD%20-%20MINECO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gc\Configuraci&#243;n%20local\Archivos%20temporales%20de%20Internet\Content.Outlook\4SB2TXVS\tiepi%20-%20copia\q2008%20_%20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IS"/>
      <sheetName val="EFTC"/>
      <sheetName val="BALANCE DE SITUACIÓN"/>
      <sheetName val="Indicadores"/>
      <sheetName val="LIST"/>
      <sheetName val="A3"/>
      <sheetName val="Sheet2"/>
      <sheetName val="LISTAS"/>
      <sheetName val="LISTA"/>
      <sheetName val="Lista Proveedores"/>
      <sheetName val="BALANCE_DE_SITUACIÓN"/>
      <sheetName val="Lista_Proveedores"/>
      <sheetName val="BExRepositorySheet"/>
      <sheetName val="Realidad CCRR (previo reparto)"/>
      <sheetName val="Cuadro presentación"/>
      <sheetName val="Graph"/>
      <sheetName val="Realidad_CCRR_(previo_reparto)"/>
      <sheetName val="Cuadro_presentación"/>
      <sheetName val="WACC"/>
      <sheetName val="Base"/>
      <sheetName val="PEP"/>
      <sheetName val="Tabla ADM"/>
      <sheetName val="Decodificador"/>
      <sheetName val="Par."/>
      <sheetName val="A12"/>
      <sheetName val="ICIS shipping costs (2)"/>
    </sheetNames>
    <sheetDataSet>
      <sheetData sheetId="0" refreshError="1">
        <row r="4">
          <cell r="A4" t="str">
            <v xml:space="preserve"> </v>
          </cell>
        </row>
        <row r="7">
          <cell r="M7" t="str">
            <v>Inversiones Materiales</v>
          </cell>
          <cell r="N7">
            <v>129504</v>
          </cell>
          <cell r="O7">
            <v>0</v>
          </cell>
          <cell r="P7">
            <v>95281.8</v>
          </cell>
          <cell r="Q7">
            <v>0</v>
          </cell>
        </row>
        <row r="8">
          <cell r="M8" t="str">
            <v xml:space="preserve">Inversiones financieras </v>
          </cell>
          <cell r="N8">
            <v>34493</v>
          </cell>
          <cell r="O8">
            <v>0</v>
          </cell>
          <cell r="P8">
            <v>75773.7</v>
          </cell>
          <cell r="Q8">
            <v>0</v>
          </cell>
        </row>
        <row r="9">
          <cell r="M9" t="str">
            <v>Dividendos distribuidos</v>
          </cell>
          <cell r="N9">
            <v>18387</v>
          </cell>
          <cell r="O9">
            <v>0</v>
          </cell>
          <cell r="P9">
            <v>20498</v>
          </cell>
          <cell r="Q9">
            <v>0</v>
          </cell>
        </row>
        <row r="10">
          <cell r="M10" t="str">
            <v xml:space="preserve">Provisiones aplicadas </v>
          </cell>
          <cell r="N10">
            <v>18247</v>
          </cell>
          <cell r="O10">
            <v>0</v>
          </cell>
          <cell r="P10">
            <v>212</v>
          </cell>
          <cell r="Q10">
            <v>0</v>
          </cell>
        </row>
        <row r="11">
          <cell r="M11" t="str">
            <v>Inversiones Inmateriales</v>
          </cell>
          <cell r="N11">
            <v>6295</v>
          </cell>
          <cell r="O11">
            <v>0</v>
          </cell>
          <cell r="P11">
            <v>2630.7</v>
          </cell>
          <cell r="Q11">
            <v>0</v>
          </cell>
        </row>
        <row r="12">
          <cell r="M12" t="str">
            <v xml:space="preserve">Otras inversiones </v>
          </cell>
          <cell r="N12">
            <v>813</v>
          </cell>
          <cell r="O12">
            <v>0</v>
          </cell>
          <cell r="P12">
            <v>1560.6</v>
          </cell>
          <cell r="Q12">
            <v>0</v>
          </cell>
        </row>
        <row r="13">
          <cell r="M13" t="str">
            <v xml:space="preserve">Endeudamiento no financiero neto </v>
          </cell>
          <cell r="N13">
            <v>0</v>
          </cell>
          <cell r="O13">
            <v>201</v>
          </cell>
          <cell r="P13">
            <v>0</v>
          </cell>
          <cell r="Q13">
            <v>55</v>
          </cell>
        </row>
        <row r="14">
          <cell r="M14" t="str">
            <v xml:space="preserve">Variación del fondo de maniobra operativo </v>
          </cell>
          <cell r="N14">
            <v>20701</v>
          </cell>
          <cell r="O14">
            <v>0</v>
          </cell>
          <cell r="P14">
            <v>14474.3</v>
          </cell>
          <cell r="Q14">
            <v>0</v>
          </cell>
        </row>
        <row r="15">
          <cell r="M15" t="str">
            <v xml:space="preserve">Endeudamiento financiero neto </v>
          </cell>
          <cell r="N15">
            <v>0</v>
          </cell>
          <cell r="O15">
            <v>73610</v>
          </cell>
          <cell r="P15">
            <v>0</v>
          </cell>
          <cell r="Q15">
            <v>89025</v>
          </cell>
        </row>
        <row r="16">
          <cell r="M16" t="str">
            <v>CASH-FLOW</v>
          </cell>
          <cell r="N16">
            <v>0</v>
          </cell>
          <cell r="O16">
            <v>138634</v>
          </cell>
          <cell r="P16">
            <v>0</v>
          </cell>
          <cell r="Q16">
            <v>100078</v>
          </cell>
        </row>
        <row r="17">
          <cell r="M17" t="str">
            <v xml:space="preserve">Ingresos a distribuir recibidos </v>
          </cell>
          <cell r="N17">
            <v>0</v>
          </cell>
          <cell r="O17">
            <v>11001</v>
          </cell>
          <cell r="P17">
            <v>0</v>
          </cell>
          <cell r="Q17">
            <v>7661</v>
          </cell>
        </row>
        <row r="18">
          <cell r="M18" t="str">
            <v xml:space="preserve">Ampliaciones de capital </v>
          </cell>
          <cell r="N18">
            <v>0</v>
          </cell>
          <cell r="O18">
            <v>8385</v>
          </cell>
          <cell r="P18">
            <v>0</v>
          </cell>
          <cell r="Q18">
            <v>4009</v>
          </cell>
        </row>
        <row r="19">
          <cell r="M19" t="str">
            <v xml:space="preserve">Desinversiones </v>
          </cell>
          <cell r="N19">
            <v>0</v>
          </cell>
          <cell r="O19">
            <v>7070</v>
          </cell>
          <cell r="P19">
            <v>0</v>
          </cell>
          <cell r="Q19">
            <v>1780</v>
          </cell>
        </row>
        <row r="20">
          <cell r="M20" t="str">
            <v>INCREMENTO (DISMINUCION) DE TESORERIA (1)</v>
          </cell>
          <cell r="N20">
            <v>0</v>
          </cell>
          <cell r="O20">
            <v>10461</v>
          </cell>
          <cell r="P20">
            <v>7823</v>
          </cell>
          <cell r="Q20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AMETROS BÁSICOS"/>
      <sheetName val="Portada"/>
      <sheetName val="Incidencias"/>
      <sheetName val="Demanda"/>
      <sheetName val="Cobertura"/>
      <sheetName val="Cuotas"/>
      <sheetName val="Desvío Régimen Especial"/>
      <sheetName val="Compensación Extrapeninsular"/>
      <sheetName val="DÉFICIT 2001 y 2003"/>
      <sheetName val="ESCENARIO (Miles €)"/>
      <sheetName val="ESCENARIO (Miles €) (2)"/>
      <sheetName val="DATOS ADICIONALES (€) - TOTAL"/>
      <sheetName val="DATOS ADICIONALES (€) - PENINSU"/>
      <sheetName val="DATOS ADICIONALES (€) - EXTRAPE"/>
      <sheetName val="COSTE PENINSULAR"/>
      <sheetName val="Ciclos"/>
      <sheetName val="CENTRAL TIPO CICLOS COMBINADOS"/>
      <sheetName val="Previsión Grupo a y d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LARACIONES"/>
      <sheetName val="PANEL_CONTROL"/>
      <sheetName val="REGLAS"/>
      <sheetName val="CCUU"/>
      <sheetName val="aux2"/>
      <sheetName val="aux3"/>
      <sheetName val="INVENTARIO_RECONSTRUIDO"/>
    </sheetNames>
    <sheetDataSet>
      <sheetData sheetId="0"/>
      <sheetData sheetId="1">
        <row r="11">
          <cell r="F11">
            <v>1.3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coeficientes acotados"/>
      <sheetName val="RD 1048 Adapt RDL"/>
      <sheetName val="TABLAS PARA INF"/>
      <sheetName val="aux"/>
      <sheetName val="ROMLAE"/>
      <sheetName val="RESUMEN inmovilizados"/>
      <sheetName val="kim sistema 1"/>
      <sheetName val="kim sistema"/>
      <sheetName val="Hoja6"/>
      <sheetName val="%FINANCIACIÓN"/>
      <sheetName val="RD 1048"/>
      <sheetName val="RESUMEN INDIVIDUAL"/>
      <sheetName val="VIDAS UTILES"/>
      <sheetName val=" VU POR GRUPO"/>
      <sheetName val="KIM"/>
      <sheetName val="Inversiones 2011_2013_RDL"/>
      <sheetName val="ANTONIO"/>
      <sheetName val="Hoja3"/>
      <sheetName val="coeficientes_acotados"/>
      <sheetName val="RD_1048_Adapt_RDL"/>
      <sheetName val="TABLAS_PARA_INF"/>
      <sheetName val="RESUMEN_inmovilizados"/>
      <sheetName val="kim_sistema_1"/>
      <sheetName val="kim_sistema"/>
      <sheetName val="RD_1048"/>
      <sheetName val="RESUMEN_INDIVIDUAL"/>
      <sheetName val="VIDAS_UTILES"/>
      <sheetName val="_VU_POR_GRUPO"/>
      <sheetName val="Inversiones_2011_2013_RDL"/>
    </sheetNames>
    <sheetDataSet>
      <sheetData sheetId="0"/>
      <sheetData sheetId="1"/>
      <sheetData sheetId="2">
        <row r="8">
          <cell r="C8">
            <v>1.320600527215122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s de cálculo"/>
      <sheetName val="Q2016"/>
      <sheetName val="Q2016_Detalle"/>
      <sheetName val="Retribución"/>
      <sheetName val="CEL_todos"/>
      <sheetName val="TD_TIEPI_NIEPI"/>
      <sheetName val="TD_k"/>
      <sheetName val="PENS"/>
      <sheetName val="Valores máx TIEPI-NIEPI"/>
      <sheetName val="PInst_n-2_ n-4"/>
      <sheetName val="TIEPI"/>
      <sheetName val="Beta"/>
      <sheetName val="Mu"/>
      <sheetName val="K"/>
      <sheetName val="SECTOR"/>
      <sheetName val="listado_organizaciones"/>
      <sheetName val="Comparación con CNMC"/>
      <sheetName val="Periodos_de_cálculo"/>
      <sheetName val="Valores_máx_TIEPI-NIEPI"/>
      <sheetName val="PInst_n-2__n-4"/>
      <sheetName val="Comparación_con_CN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ice"/>
      <sheetName val="Resumen"/>
      <sheetName val="balance"/>
      <sheetName val="Observaciones balance (2)"/>
      <sheetName val="Observaciones balance"/>
      <sheetName val="Inversiones"/>
      <sheetName val="Resto Inversiones"/>
      <sheetName val="EXTRA"/>
      <sheetName val="CARTERA"/>
      <sheetName val="Moneda Extr."/>
      <sheetName val="Sdo.Empres.Grupo."/>
      <sheetName val="Fonpe"/>
      <sheetName val="Prov.Riesg.Gtos."/>
      <sheetName val="ratios balance"/>
      <sheetName val="cta rtados"/>
      <sheetName val="observaciones cta rtados"/>
      <sheetName val="ratios cta rtados"/>
      <sheetName val="ratios cta rtados 2"/>
      <sheetName val="Margen Gas"/>
      <sheetName val="Dif.Cambio"/>
      <sheetName val="IMPUESTO"/>
      <sheetName val="Ant.y Dif."/>
      <sheetName val="eoaf"/>
      <sheetName val="Instrucciones"/>
      <sheetName val="A3"/>
      <sheetName val="SINTESIS"/>
      <sheetName val="societario"/>
      <sheetName val="Observaciones_balance_(2)"/>
      <sheetName val="Observaciones_balance"/>
      <sheetName val="Resto_Inversiones"/>
      <sheetName val="Moneda_Extr_"/>
      <sheetName val="Sdo_Empres_Grupo_"/>
      <sheetName val="Prov_Riesg_Gtos_"/>
      <sheetName val="ratios_balance"/>
      <sheetName val="cta_rtados"/>
      <sheetName val="observaciones_cta_rtados"/>
      <sheetName val="ratios_cta_rtados"/>
      <sheetName val="ratios_cta_rtados_2"/>
      <sheetName val="Margen_Gas"/>
      <sheetName val="Dif_Cambio"/>
      <sheetName val="Ant_y_Dif_"/>
      <sheetName val="Monthly_Recs_Numbers"/>
      <sheetName val="Market cap contribution"/>
      <sheetName val="Assets Rose"/>
      <sheetName val="gas oil"/>
      <sheetName val="Elba asse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3">
          <cell r="B13">
            <v>550</v>
          </cell>
        </row>
        <row r="17">
          <cell r="B17">
            <v>3307.4</v>
          </cell>
        </row>
        <row r="18">
          <cell r="E18">
            <v>273.39999999999998</v>
          </cell>
        </row>
        <row r="19">
          <cell r="E19">
            <v>1911</v>
          </cell>
        </row>
        <row r="20">
          <cell r="E20">
            <v>1100.5</v>
          </cell>
        </row>
        <row r="21">
          <cell r="E21">
            <v>22.5</v>
          </cell>
        </row>
        <row r="24">
          <cell r="B24">
            <v>280.60000000000002</v>
          </cell>
        </row>
        <row r="27">
          <cell r="B27">
            <v>32000</v>
          </cell>
        </row>
        <row r="30">
          <cell r="B30">
            <v>1153.672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Final"/>
      <sheetName val="Hipotesis_Generales"/>
      <sheetName val="CM"/>
      <sheetName val="Hipotesis_CAPEX-OPEX"/>
      <sheetName val="R1-299"/>
      <sheetName val="R1-001"/>
      <sheetName val="R1-002"/>
      <sheetName val="R1-005"/>
      <sheetName val="R1-008"/>
      <sheetName val="BGS"/>
      <sheetName val="CQS"/>
      <sheetName val="JLL"/>
      <sheetName val="AOA"/>
      <sheetName val="pcaxis-614246313"/>
    </sheetNames>
    <sheetDataSet>
      <sheetData sheetId="0"/>
      <sheetData sheetId="1"/>
      <sheetData sheetId="2"/>
      <sheetData sheetId="3"/>
      <sheetData sheetId="4"/>
      <sheetData sheetId="5"/>
      <sheetData sheetId="6">
        <row r="25">
          <cell r="E25">
            <v>9665973914.3702564</v>
          </cell>
        </row>
      </sheetData>
      <sheetData sheetId="7"/>
      <sheetData sheetId="8"/>
      <sheetData sheetId="9">
        <row r="25">
          <cell r="E25">
            <v>517695976.93409473</v>
          </cell>
        </row>
      </sheetData>
      <sheetData sheetId="10">
        <row r="25">
          <cell r="E25">
            <v>38796260.027919501</v>
          </cell>
        </row>
      </sheetData>
      <sheetData sheetId="11">
        <row r="25">
          <cell r="E25">
            <v>135787773.12854591</v>
          </cell>
        </row>
      </sheetData>
      <sheetData sheetId="12">
        <row r="92">
          <cell r="E92">
            <v>1.2290000000000001</v>
          </cell>
          <cell r="F92">
            <v>1.2809999999999999</v>
          </cell>
          <cell r="G92">
            <v>1.3240000000000001</v>
          </cell>
          <cell r="H92">
            <v>1.2190000000000001</v>
          </cell>
          <cell r="I92">
            <v>2.7829999999999999</v>
          </cell>
          <cell r="J92">
            <v>1.2290000000000001</v>
          </cell>
          <cell r="K92">
            <v>1.165</v>
          </cell>
        </row>
      </sheetData>
      <sheetData sheetId="13">
        <row r="19">
          <cell r="AT19" t="str">
            <v>Rótulos de fila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LARACIONES"/>
      <sheetName val="PANEL_CONTROL"/>
      <sheetName val="REGLAS"/>
      <sheetName val="CCUU"/>
      <sheetName val="aux2"/>
      <sheetName val="aux3"/>
      <sheetName val="INVENTARIO_RECONSTRUIDO"/>
    </sheetNames>
    <sheetDataSet>
      <sheetData sheetId="0"/>
      <sheetData sheetId="1">
        <row r="12">
          <cell r="F12">
            <v>1.4300000000000002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o (Q)"/>
      <sheetName val="TIEPI_Histórico "/>
      <sheetName val="NIEPI_Histórico "/>
      <sheetName val="Valores máx TIEPI-NIEPI"/>
      <sheetName val="PENS"/>
      <sheetName val="Orden tarifas"/>
      <sheetName val="Datos CNMC"/>
      <sheetName val="Datos brutos"/>
      <sheetName val="Tabla dinámica"/>
      <sheetName val="Resumen datos-TIEPI-NIEPI"/>
      <sheetName val="Hoja1"/>
      <sheetName val="Incentivo_(Q)"/>
      <sheetName val="TIEPI_Histórico_"/>
      <sheetName val="NIEPI_Histórico_"/>
      <sheetName val="Valores_máx_TIEPI-NIEPI"/>
      <sheetName val="Orden_tarifas"/>
      <sheetName val="Datos_CNMC"/>
      <sheetName val="Datos_brutos"/>
      <sheetName val="Tabla_dinámica"/>
      <sheetName val="Resumen_datos-TIEPI-NIEPI"/>
    </sheetNames>
    <sheetDataSet>
      <sheetData sheetId="0">
        <row r="8">
          <cell r="B8">
            <v>2016</v>
          </cell>
        </row>
        <row r="36">
          <cell r="B36">
            <v>1542.8000000000002</v>
          </cell>
        </row>
        <row r="60">
          <cell r="C60">
            <v>0.90103481790706108</v>
          </cell>
          <cell r="D60">
            <v>0.9053679479166149</v>
          </cell>
          <cell r="I60">
            <v>0.94360076418922478</v>
          </cell>
          <cell r="L60">
            <v>1.0691875026831412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B8">
            <v>2016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ux"/>
      <sheetName val="ppt_01"/>
      <sheetName val="SINCRO_RFOI_DATOS"/>
      <sheetName val="SINCRO_COSTE ACOMETIDAS"/>
      <sheetName val="DRC_WACC"/>
      <sheetName val="IRC_03"/>
      <sheetName val="IRC_02"/>
      <sheetName val="IRC_01"/>
      <sheetName val="tIn_AT"/>
      <sheetName val="tIn_SE"/>
      <sheetName val="tIn_MT"/>
      <sheetName val="tIn_CT"/>
      <sheetName val="tBT_BT"/>
      <sheetName val="tB0_AT"/>
      <sheetName val="tB0_SE"/>
      <sheetName val="tB0_MT"/>
      <sheetName val="tB0_CT"/>
      <sheetName val="tB0_BT"/>
      <sheetName val="catMAT"/>
      <sheetName val="cat_SE"/>
      <sheetName val="cat_00"/>
      <sheetName val="cat_CT"/>
      <sheetName val="cat_BT"/>
      <sheetName val="dIn_AT"/>
      <sheetName val="dIn_SE"/>
      <sheetName val="dIn_MT"/>
      <sheetName val="dIn_CT"/>
      <sheetName val="dBT_BT"/>
      <sheetName val="dB0_AT"/>
      <sheetName val="dB0_SE"/>
      <sheetName val="dB0_MT"/>
      <sheetName val="dB0_CT"/>
      <sheetName val="dB0_BT"/>
    </sheetNames>
    <sheetDataSet>
      <sheetData sheetId="0">
        <row r="518">
          <cell r="O518" t="str">
            <v>IRC</v>
          </cell>
        </row>
      </sheetData>
      <sheetData sheetId="1">
        <row r="158">
          <cell r="L158">
            <v>4.7800000000000002E-2</v>
          </cell>
        </row>
      </sheetData>
      <sheetData sheetId="2">
        <row r="131">
          <cell r="Y131">
            <v>0.72273978284909413</v>
          </cell>
        </row>
        <row r="518">
          <cell r="O518" t="str">
            <v>IRC</v>
          </cell>
        </row>
      </sheetData>
      <sheetData sheetId="3">
        <row r="171">
          <cell r="I171" t="str">
            <v>11</v>
          </cell>
        </row>
      </sheetData>
      <sheetData sheetId="4">
        <row r="93">
          <cell r="L93">
            <v>5.0000000000000001E-3</v>
          </cell>
        </row>
      </sheetData>
      <sheetData sheetId="5">
        <row r="93">
          <cell r="L93">
            <v>0.01</v>
          </cell>
        </row>
        <row r="158">
          <cell r="L158">
            <v>4.7800000000000002E-2</v>
          </cell>
        </row>
        <row r="159">
          <cell r="L159">
            <v>0.02</v>
          </cell>
        </row>
        <row r="160">
          <cell r="L160">
            <v>39</v>
          </cell>
        </row>
        <row r="161">
          <cell r="L161">
            <v>0.3</v>
          </cell>
        </row>
      </sheetData>
      <sheetData sheetId="6"/>
      <sheetData sheetId="7"/>
      <sheetData sheetId="8">
        <row r="131">
          <cell r="Y131">
            <v>0.72273978284909413</v>
          </cell>
          <cell r="Z131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71">
          <cell r="I171" t="str">
            <v>11</v>
          </cell>
          <cell r="K171" t="str">
            <v>Aérea - Valor base</v>
          </cell>
          <cell r="M171">
            <v>1</v>
          </cell>
        </row>
        <row r="172">
          <cell r="I172" t="str">
            <v>12</v>
          </cell>
          <cell r="K172" t="str">
            <v>Aérea - Ratio dúplex vs. símplex</v>
          </cell>
          <cell r="M172">
            <v>1.25</v>
          </cell>
        </row>
        <row r="173">
          <cell r="I173" t="str">
            <v>13</v>
          </cell>
          <cell r="K173" t="str">
            <v>Aérea - Ratio tríplex vs. símplex</v>
          </cell>
          <cell r="M173">
            <v>1.5</v>
          </cell>
        </row>
        <row r="174">
          <cell r="I174" t="str">
            <v>21</v>
          </cell>
          <cell r="K174" t="str">
            <v>Aérea - Ratio doble circuito vs. un circuito</v>
          </cell>
          <cell r="M174">
            <v>1.6</v>
          </cell>
        </row>
        <row r="175">
          <cell r="I175" t="str">
            <v>22</v>
          </cell>
          <cell r="K175" t="str">
            <v>Aérea - Ratio doble circuito dúplex vs. un circuito símplex</v>
          </cell>
          <cell r="M175">
            <v>2</v>
          </cell>
        </row>
        <row r="176">
          <cell r="I176" t="str">
            <v>23</v>
          </cell>
          <cell r="K176" t="str">
            <v>Aérea - Ratio doble circuito tríplex vs. un circuito símplex</v>
          </cell>
          <cell r="M176">
            <v>2.4000000000000004</v>
          </cell>
        </row>
        <row r="177">
          <cell r="I177" t="str">
            <v>31</v>
          </cell>
          <cell r="K177" t="str">
            <v>Aérea - Ratio &gt;2 circuitos vs. un circuito</v>
          </cell>
          <cell r="M177">
            <v>2</v>
          </cell>
        </row>
        <row r="178">
          <cell r="I178" t="str">
            <v>32</v>
          </cell>
          <cell r="K178" t="str">
            <v>Aérea - Ratio &gt;2 circuitos dúplex vs. un circuito símplex</v>
          </cell>
          <cell r="M178">
            <v>2.5</v>
          </cell>
        </row>
        <row r="179">
          <cell r="I179" t="str">
            <v>33</v>
          </cell>
          <cell r="K179" t="str">
            <v>Aérea - Ratio &gt;2 circuitos tríplex vs. un circuito símplex</v>
          </cell>
          <cell r="M179">
            <v>3</v>
          </cell>
        </row>
        <row r="180">
          <cell r="I180" t="str">
            <v>71</v>
          </cell>
          <cell r="K180" t="str">
            <v>Subterránea - Valor base</v>
          </cell>
          <cell r="M180">
            <v>1</v>
          </cell>
        </row>
        <row r="181">
          <cell r="I181" t="str">
            <v>72</v>
          </cell>
          <cell r="K181" t="str">
            <v>Subterránea - Ratio dúplex vs. símplex</v>
          </cell>
          <cell r="M181">
            <v>1.25</v>
          </cell>
        </row>
        <row r="182">
          <cell r="I182" t="str">
            <v>73</v>
          </cell>
          <cell r="K182" t="str">
            <v>Subterránea - Ratio tríplex vs. símplex</v>
          </cell>
          <cell r="M182">
            <v>1.5</v>
          </cell>
        </row>
        <row r="183">
          <cell r="I183" t="str">
            <v>81</v>
          </cell>
          <cell r="K183" t="str">
            <v>Subterránea - Ratio doble circuito vs. un circuito</v>
          </cell>
          <cell r="M183">
            <v>1.6</v>
          </cell>
        </row>
        <row r="184">
          <cell r="I184" t="str">
            <v>82</v>
          </cell>
          <cell r="K184" t="str">
            <v>Subterránea - Ratio doble circuito dúplex vs. un circuito símplex</v>
          </cell>
          <cell r="M184">
            <v>2</v>
          </cell>
        </row>
        <row r="185">
          <cell r="I185" t="str">
            <v>83</v>
          </cell>
          <cell r="K185" t="str">
            <v>Subterránea - Ratio doble circuito tríplex vs. un circuito símplex</v>
          </cell>
          <cell r="M185">
            <v>2.4000000000000004</v>
          </cell>
        </row>
        <row r="186">
          <cell r="I186" t="str">
            <v>91</v>
          </cell>
          <cell r="K186" t="str">
            <v>Subterránea - Ratio &gt;2 circuitos vs. un circuito</v>
          </cell>
          <cell r="M186">
            <v>2</v>
          </cell>
        </row>
        <row r="187">
          <cell r="I187" t="str">
            <v>92</v>
          </cell>
          <cell r="K187" t="str">
            <v>Subterránea - Ratio &gt;2 circuitos dúplex vs. un circuito símplex</v>
          </cell>
          <cell r="M187">
            <v>2.5</v>
          </cell>
        </row>
        <row r="188">
          <cell r="I188" t="str">
            <v>93</v>
          </cell>
          <cell r="K188" t="str">
            <v>Subterránea - Ratio &gt;2 circuitos tríplex vs. un circuito símplex</v>
          </cell>
          <cell r="M188">
            <v>3</v>
          </cell>
        </row>
        <row r="200">
          <cell r="J200" t="str">
            <v>000</v>
          </cell>
          <cell r="K200" t="str">
            <v>Rango de Líneas de Transporte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</row>
        <row r="201">
          <cell r="J201" t="str">
            <v>211</v>
          </cell>
          <cell r="K201" t="str">
            <v xml:space="preserve">AT 132 kV tensada s/ postes, un circuito, símplex </v>
          </cell>
          <cell r="L201">
            <v>227.79228887978633</v>
          </cell>
          <cell r="M201">
            <v>117.82561433200044</v>
          </cell>
          <cell r="N201">
            <v>38704.068806058909</v>
          </cell>
          <cell r="O201">
            <v>1404.5652879448994</v>
          </cell>
          <cell r="Q201">
            <v>4796.076592982583</v>
          </cell>
          <cell r="R201">
            <v>0.1</v>
          </cell>
        </row>
        <row r="202">
          <cell r="J202" t="str">
            <v>212</v>
          </cell>
          <cell r="K202" t="str">
            <v xml:space="preserve">AT 132 kV tensada s/ postes, un circuito, dúplex </v>
          </cell>
          <cell r="L202">
            <v>227.79228887978633</v>
          </cell>
          <cell r="M202">
            <v>147.28201791500055</v>
          </cell>
          <cell r="N202">
            <v>48380.086007573635</v>
          </cell>
          <cell r="O202">
            <v>1404.5652879448994</v>
          </cell>
          <cell r="P202">
            <v>0</v>
          </cell>
          <cell r="Q202">
            <v>4796.076592982583</v>
          </cell>
          <cell r="R202">
            <v>0.1</v>
          </cell>
        </row>
        <row r="203">
          <cell r="J203" t="str">
            <v>213</v>
          </cell>
          <cell r="K203" t="str">
            <v xml:space="preserve">AT 132 kV tensada s/ postes, un circuito, tríplex </v>
          </cell>
          <cell r="L203">
            <v>227.79228887978633</v>
          </cell>
          <cell r="M203">
            <v>176.73842149800066</v>
          </cell>
          <cell r="N203">
            <v>58056.103209088367</v>
          </cell>
          <cell r="O203">
            <v>1404.5652879448994</v>
          </cell>
          <cell r="P203">
            <v>0</v>
          </cell>
          <cell r="Q203">
            <v>4796.076592982583</v>
          </cell>
          <cell r="R203">
            <v>0.1</v>
          </cell>
        </row>
        <row r="204">
          <cell r="J204" t="str">
            <v>221</v>
          </cell>
          <cell r="K204" t="str">
            <v xml:space="preserve">AT 132 kV tensada s/ postes, doble circuito, símplex </v>
          </cell>
          <cell r="L204">
            <v>227.79228887978633</v>
          </cell>
          <cell r="M204">
            <v>188.52098293120071</v>
          </cell>
          <cell r="N204">
            <v>61926.51008969426</v>
          </cell>
          <cell r="O204">
            <v>1404.5652879448994</v>
          </cell>
          <cell r="P204">
            <v>0</v>
          </cell>
          <cell r="Q204">
            <v>4796.076592982583</v>
          </cell>
          <cell r="R204">
            <v>0.1</v>
          </cell>
        </row>
        <row r="205">
          <cell r="J205" t="str">
            <v>222</v>
          </cell>
          <cell r="K205" t="str">
            <v xml:space="preserve">AT 132 kV tensada s/ postes, doble circuito, dúplex </v>
          </cell>
          <cell r="L205">
            <v>227.79228887978633</v>
          </cell>
          <cell r="M205">
            <v>235.65122866400088</v>
          </cell>
          <cell r="N205">
            <v>77408.137612117818</v>
          </cell>
          <cell r="O205">
            <v>1404.5652879448994</v>
          </cell>
          <cell r="P205">
            <v>0</v>
          </cell>
          <cell r="Q205">
            <v>4796.076592982583</v>
          </cell>
          <cell r="R205">
            <v>0.1</v>
          </cell>
        </row>
        <row r="206">
          <cell r="J206" t="str">
            <v>223</v>
          </cell>
          <cell r="K206" t="str">
            <v xml:space="preserve">AT 132 kV tensada s/ postes, doble circuito, tríplex </v>
          </cell>
          <cell r="L206">
            <v>227.79228887978633</v>
          </cell>
          <cell r="M206">
            <v>282.78147439680112</v>
          </cell>
          <cell r="N206">
            <v>92889.765134541391</v>
          </cell>
          <cell r="O206">
            <v>1404.5652879448994</v>
          </cell>
          <cell r="P206">
            <v>0</v>
          </cell>
          <cell r="Q206">
            <v>4796.076592982583</v>
          </cell>
          <cell r="R206">
            <v>0.1</v>
          </cell>
        </row>
        <row r="207">
          <cell r="J207" t="str">
            <v>231</v>
          </cell>
          <cell r="K207" t="str">
            <v xml:space="preserve">AT 132 kV tensada s/ postes, &gt;2 circuitos, símplex </v>
          </cell>
          <cell r="L207">
            <v>227.79228887978633</v>
          </cell>
          <cell r="M207">
            <v>235.65122866400088</v>
          </cell>
          <cell r="N207">
            <v>77408.137612117818</v>
          </cell>
          <cell r="O207">
            <v>1404.5652879448994</v>
          </cell>
          <cell r="P207">
            <v>0</v>
          </cell>
          <cell r="Q207">
            <v>4796.076592982583</v>
          </cell>
          <cell r="R207">
            <v>0.1</v>
          </cell>
        </row>
        <row r="208">
          <cell r="J208" t="str">
            <v>232</v>
          </cell>
          <cell r="K208" t="str">
            <v xml:space="preserve">AT 132 kV tensada s/ postes, &gt;2 circuitos, dúplex </v>
          </cell>
          <cell r="L208">
            <v>227.79228887978633</v>
          </cell>
          <cell r="M208">
            <v>294.5640358300011</v>
          </cell>
          <cell r="N208">
            <v>96760.172015147269</v>
          </cell>
          <cell r="O208">
            <v>1404.5652879448994</v>
          </cell>
          <cell r="P208">
            <v>0</v>
          </cell>
          <cell r="Q208">
            <v>4796.076592982583</v>
          </cell>
          <cell r="R208">
            <v>0.1</v>
          </cell>
        </row>
        <row r="209">
          <cell r="J209" t="str">
            <v>233</v>
          </cell>
          <cell r="K209" t="str">
            <v xml:space="preserve">AT 132 kV tensada s/ postes, &gt;2 circuitos, tríplex </v>
          </cell>
          <cell r="L209">
            <v>227.79228887978633</v>
          </cell>
          <cell r="M209">
            <v>353.47684299600132</v>
          </cell>
          <cell r="N209">
            <v>116112.20641817673</v>
          </cell>
          <cell r="O209">
            <v>1404.5652879448994</v>
          </cell>
          <cell r="P209">
            <v>0</v>
          </cell>
          <cell r="Q209">
            <v>4796.076592982583</v>
          </cell>
          <cell r="R209">
            <v>0.1</v>
          </cell>
        </row>
        <row r="210">
          <cell r="J210" t="str">
            <v>271</v>
          </cell>
          <cell r="K210" t="str">
            <v>AT 132 kV subterránea, un circuito, símplex</v>
          </cell>
          <cell r="L210">
            <v>560.35312851125525</v>
          </cell>
          <cell r="M210">
            <v>304.19385964912283</v>
          </cell>
          <cell r="N210">
            <v>559760.36842105258</v>
          </cell>
          <cell r="O210">
            <v>702.2826439724497</v>
          </cell>
          <cell r="P210">
            <v>0</v>
          </cell>
          <cell r="Q210">
            <v>9592.1531859651659</v>
          </cell>
          <cell r="R210">
            <v>1.4999999999999999E-2</v>
          </cell>
        </row>
        <row r="211">
          <cell r="J211" t="str">
            <v>272</v>
          </cell>
          <cell r="K211" t="str">
            <v xml:space="preserve">AT 132 kV subterránea, un circuito, dúplex </v>
          </cell>
          <cell r="L211">
            <v>560.35312851125525</v>
          </cell>
          <cell r="M211">
            <v>380.24232456140351</v>
          </cell>
          <cell r="N211">
            <v>699700.46052631573</v>
          </cell>
          <cell r="O211">
            <v>702.2826439724497</v>
          </cell>
          <cell r="P211">
            <v>0</v>
          </cell>
          <cell r="Q211">
            <v>9592.1531859651659</v>
          </cell>
          <cell r="R211">
            <v>1.4999999999999999E-2</v>
          </cell>
        </row>
        <row r="212">
          <cell r="J212" t="str">
            <v>273</v>
          </cell>
          <cell r="K212" t="str">
            <v xml:space="preserve">AT 132 kV subterránea, un circuito, tríplex </v>
          </cell>
          <cell r="L212">
            <v>560.35312851125525</v>
          </cell>
          <cell r="M212">
            <v>456.29078947368424</v>
          </cell>
          <cell r="N212">
            <v>839640.55263157887</v>
          </cell>
          <cell r="O212">
            <v>702.2826439724497</v>
          </cell>
          <cell r="P212">
            <v>0</v>
          </cell>
          <cell r="Q212">
            <v>9592.1531859651659</v>
          </cell>
          <cell r="R212">
            <v>1.4999999999999999E-2</v>
          </cell>
        </row>
        <row r="213">
          <cell r="J213" t="str">
            <v>281</v>
          </cell>
          <cell r="K213" t="str">
            <v xml:space="preserve">AT 132 kV subterránea, doble circuito, símplex </v>
          </cell>
          <cell r="L213">
            <v>560.35312851125525</v>
          </cell>
          <cell r="M213">
            <v>486.71017543859654</v>
          </cell>
          <cell r="N213">
            <v>895616.5894736842</v>
          </cell>
          <cell r="O213">
            <v>702.2826439724497</v>
          </cell>
          <cell r="P213">
            <v>0</v>
          </cell>
          <cell r="Q213">
            <v>9592.1531859651659</v>
          </cell>
          <cell r="R213">
            <v>1.4999999999999999E-2</v>
          </cell>
        </row>
        <row r="214">
          <cell r="J214" t="str">
            <v>282</v>
          </cell>
          <cell r="K214" t="str">
            <v xml:space="preserve">AT 132 kV subterránea, doble circuito, dúplex </v>
          </cell>
          <cell r="L214">
            <v>560.35312851125525</v>
          </cell>
          <cell r="M214">
            <v>608.38771929824566</v>
          </cell>
          <cell r="N214">
            <v>1119520.7368421052</v>
          </cell>
          <cell r="O214">
            <v>702.2826439724497</v>
          </cell>
          <cell r="P214">
            <v>0</v>
          </cell>
          <cell r="Q214">
            <v>9592.1531859651659</v>
          </cell>
          <cell r="R214">
            <v>1.4999999999999999E-2</v>
          </cell>
        </row>
        <row r="215">
          <cell r="J215" t="str">
            <v>283</v>
          </cell>
          <cell r="K215" t="str">
            <v xml:space="preserve">AT 132 kV subterránea, doble circuito, tríplex </v>
          </cell>
          <cell r="L215">
            <v>560.35312851125525</v>
          </cell>
          <cell r="M215">
            <v>730.06526315789495</v>
          </cell>
          <cell r="N215">
            <v>1343424.8842105265</v>
          </cell>
          <cell r="O215">
            <v>702.2826439724497</v>
          </cell>
          <cell r="P215">
            <v>0</v>
          </cell>
          <cell r="Q215">
            <v>9592.1531859651659</v>
          </cell>
          <cell r="R215">
            <v>1.4999999999999999E-2</v>
          </cell>
        </row>
        <row r="216">
          <cell r="J216" t="str">
            <v>291</v>
          </cell>
          <cell r="K216" t="str">
            <v xml:space="preserve">AT 132 kV subterránea, &gt;2 circuitos, símplex </v>
          </cell>
          <cell r="L216">
            <v>560.35312851125525</v>
          </cell>
          <cell r="M216">
            <v>608.38771929824566</v>
          </cell>
          <cell r="N216">
            <v>1119520.7368421052</v>
          </cell>
          <cell r="O216">
            <v>702.2826439724497</v>
          </cell>
          <cell r="P216">
            <v>0</v>
          </cell>
          <cell r="Q216">
            <v>9592.1531859651659</v>
          </cell>
          <cell r="R216">
            <v>1.4999999999999999E-2</v>
          </cell>
        </row>
        <row r="217">
          <cell r="J217" t="str">
            <v>292</v>
          </cell>
          <cell r="K217" t="str">
            <v xml:space="preserve">AT 132 kV subterránea, &gt;2 circuitos, dúplex </v>
          </cell>
          <cell r="L217">
            <v>560.35312851125525</v>
          </cell>
          <cell r="M217">
            <v>760.48464912280701</v>
          </cell>
          <cell r="N217">
            <v>1399400.9210526315</v>
          </cell>
          <cell r="O217">
            <v>702.2826439724497</v>
          </cell>
          <cell r="P217">
            <v>0</v>
          </cell>
          <cell r="Q217">
            <v>9592.1531859651659</v>
          </cell>
          <cell r="R217">
            <v>1.4999999999999999E-2</v>
          </cell>
        </row>
        <row r="218">
          <cell r="J218" t="str">
            <v>293</v>
          </cell>
          <cell r="K218" t="str">
            <v xml:space="preserve">AT 132 kV subterránea, &gt;2 circuitos, tríplex </v>
          </cell>
          <cell r="L218">
            <v>560.35312851125525</v>
          </cell>
          <cell r="M218">
            <v>912.58157894736848</v>
          </cell>
          <cell r="N218">
            <v>1679281.1052631577</v>
          </cell>
          <cell r="O218">
            <v>702.2826439724497</v>
          </cell>
          <cell r="P218">
            <v>0</v>
          </cell>
          <cell r="Q218">
            <v>9592.1531859651659</v>
          </cell>
          <cell r="R218">
            <v>1.4999999999999999E-2</v>
          </cell>
        </row>
        <row r="219">
          <cell r="J219" t="str">
            <v>311</v>
          </cell>
          <cell r="K219" t="str">
            <v xml:space="preserve">AT 45-66 kV tensada s/ postes, un circuito, símplex </v>
          </cell>
          <cell r="L219">
            <v>189.25240185503478</v>
          </cell>
          <cell r="M219">
            <v>36.154309462671513</v>
          </cell>
          <cell r="N219">
            <v>38243.139509217232</v>
          </cell>
          <cell r="O219">
            <v>1404.5652879448994</v>
          </cell>
          <cell r="Q219">
            <v>4796.076592982583</v>
          </cell>
          <cell r="R219">
            <v>0.1</v>
          </cell>
        </row>
        <row r="220">
          <cell r="J220" t="str">
            <v>312</v>
          </cell>
          <cell r="K220" t="str">
            <v xml:space="preserve">AT 45-66 kV tensada s/ postes, un circuito, dúplex </v>
          </cell>
          <cell r="L220">
            <v>189.25240185503478</v>
          </cell>
          <cell r="M220">
            <v>45.19288682833939</v>
          </cell>
          <cell r="N220">
            <v>47803.924386521539</v>
          </cell>
          <cell r="O220">
            <v>1404.5652879448994</v>
          </cell>
          <cell r="P220">
            <v>0</v>
          </cell>
          <cell r="Q220">
            <v>4796.076592982583</v>
          </cell>
          <cell r="R220">
            <v>0.1</v>
          </cell>
        </row>
        <row r="221">
          <cell r="J221" t="str">
            <v>313</v>
          </cell>
          <cell r="K221" t="str">
            <v xml:space="preserve">AT 45-66 kV tensada s/ postes, un circuito, tríplex </v>
          </cell>
          <cell r="L221">
            <v>189.25240185503478</v>
          </cell>
          <cell r="M221">
            <v>54.231464194007273</v>
          </cell>
          <cell r="N221">
            <v>57364.709263825847</v>
          </cell>
          <cell r="O221">
            <v>1404.5652879448994</v>
          </cell>
          <cell r="P221">
            <v>0</v>
          </cell>
          <cell r="Q221">
            <v>4796.076592982583</v>
          </cell>
          <cell r="R221">
            <v>0.1</v>
          </cell>
        </row>
        <row r="222">
          <cell r="J222" t="str">
            <v>321</v>
          </cell>
          <cell r="K222" t="str">
            <v xml:space="preserve">AT 45-66 kV tensada s/ postes, doble circuito, símplex </v>
          </cell>
          <cell r="L222">
            <v>189.25240185503478</v>
          </cell>
          <cell r="M222">
            <v>57.846895140274427</v>
          </cell>
          <cell r="N222">
            <v>61189.023214747576</v>
          </cell>
          <cell r="O222">
            <v>1404.5652879448994</v>
          </cell>
          <cell r="P222">
            <v>0</v>
          </cell>
          <cell r="Q222">
            <v>4796.076592982583</v>
          </cell>
          <cell r="R222">
            <v>0.1</v>
          </cell>
        </row>
        <row r="223">
          <cell r="J223" t="str">
            <v>322</v>
          </cell>
          <cell r="K223" t="str">
            <v xml:space="preserve">AT 45-66 kV tensada s/ postes, doble circuito, dúplex </v>
          </cell>
          <cell r="L223">
            <v>189.25240185503478</v>
          </cell>
          <cell r="M223">
            <v>72.308618925343026</v>
          </cell>
          <cell r="N223">
            <v>76486.279018434463</v>
          </cell>
          <cell r="O223">
            <v>1404.5652879448994</v>
          </cell>
          <cell r="P223">
            <v>0</v>
          </cell>
          <cell r="Q223">
            <v>4796.076592982583</v>
          </cell>
          <cell r="R223">
            <v>0.1</v>
          </cell>
        </row>
        <row r="224">
          <cell r="J224" t="str">
            <v>323</v>
          </cell>
          <cell r="K224" t="str">
            <v xml:space="preserve">AT 45-66 kV tensada s/ postes, doble circuito, tríplex </v>
          </cell>
          <cell r="L224">
            <v>189.25240185503478</v>
          </cell>
          <cell r="M224">
            <v>86.77034271041164</v>
          </cell>
          <cell r="N224">
            <v>91783.534822121364</v>
          </cell>
          <cell r="O224">
            <v>1404.5652879448994</v>
          </cell>
          <cell r="P224">
            <v>0</v>
          </cell>
          <cell r="Q224">
            <v>4796.076592982583</v>
          </cell>
          <cell r="R224">
            <v>0.1</v>
          </cell>
        </row>
        <row r="225">
          <cell r="J225" t="str">
            <v>331</v>
          </cell>
          <cell r="K225" t="str">
            <v xml:space="preserve">AT 45-66 kV tensada s/ postes, &gt;2 circuitos, símplex </v>
          </cell>
          <cell r="L225">
            <v>189.25240185503478</v>
          </cell>
          <cell r="M225">
            <v>72.308618925343026</v>
          </cell>
          <cell r="N225">
            <v>76486.279018434463</v>
          </cell>
          <cell r="O225">
            <v>1404.5652879448994</v>
          </cell>
          <cell r="P225">
            <v>0</v>
          </cell>
          <cell r="Q225">
            <v>4796.076592982583</v>
          </cell>
          <cell r="R225">
            <v>0.1</v>
          </cell>
        </row>
        <row r="226">
          <cell r="J226" t="str">
            <v>332</v>
          </cell>
          <cell r="K226" t="str">
            <v xml:space="preserve">AT 45-66 kV tensada s/ postes, &gt;2 circuitos, dúplex </v>
          </cell>
          <cell r="L226">
            <v>189.25240185503478</v>
          </cell>
          <cell r="M226">
            <v>90.385773656678779</v>
          </cell>
          <cell r="N226">
            <v>95607.848773043079</v>
          </cell>
          <cell r="O226">
            <v>1404.5652879448994</v>
          </cell>
          <cell r="P226">
            <v>0</v>
          </cell>
          <cell r="Q226">
            <v>4796.076592982583</v>
          </cell>
          <cell r="R226">
            <v>0.1</v>
          </cell>
        </row>
        <row r="227">
          <cell r="J227" t="str">
            <v>333</v>
          </cell>
          <cell r="K227" t="str">
            <v xml:space="preserve">AT 45-66 kV tensada s/ postes, &gt;2 circuitos, tríplex </v>
          </cell>
          <cell r="L227">
            <v>189.25240185503478</v>
          </cell>
          <cell r="M227">
            <v>108.46292838801455</v>
          </cell>
          <cell r="N227">
            <v>114729.41852765169</v>
          </cell>
          <cell r="O227">
            <v>1404.5652879448994</v>
          </cell>
          <cell r="P227">
            <v>0</v>
          </cell>
          <cell r="Q227">
            <v>4796.076592982583</v>
          </cell>
          <cell r="R227">
            <v>0.1</v>
          </cell>
        </row>
        <row r="228">
          <cell r="J228" t="str">
            <v>371</v>
          </cell>
          <cell r="K228" t="str">
            <v>AT 45-66 kV subterránea, un circuito, símplex</v>
          </cell>
          <cell r="L228">
            <v>609.7862761408129</v>
          </cell>
          <cell r="M228">
            <v>76.504999999999995</v>
          </cell>
          <cell r="N228">
            <v>361848.5</v>
          </cell>
          <cell r="O228">
            <v>702.2826439724497</v>
          </cell>
          <cell r="P228">
            <v>0</v>
          </cell>
          <cell r="Q228">
            <v>9592.1531859651659</v>
          </cell>
          <cell r="R228">
            <v>1.4999999999999999E-2</v>
          </cell>
        </row>
        <row r="229">
          <cell r="J229" t="str">
            <v>372</v>
          </cell>
          <cell r="K229" t="str">
            <v>AT 45-66 kV subterránea, un circuito, dúplex</v>
          </cell>
          <cell r="L229">
            <v>609.7862761408129</v>
          </cell>
          <cell r="M229">
            <v>95.631249999999994</v>
          </cell>
          <cell r="N229">
            <v>452310.625</v>
          </cell>
          <cell r="O229">
            <v>702.2826439724497</v>
          </cell>
          <cell r="P229">
            <v>0</v>
          </cell>
          <cell r="Q229">
            <v>9592.1531859651659</v>
          </cell>
          <cell r="R229">
            <v>1.4999999999999999E-2</v>
          </cell>
        </row>
        <row r="230">
          <cell r="J230" t="str">
            <v>373</v>
          </cell>
          <cell r="K230" t="str">
            <v>AT 45-66 kV subterránea, un circuito, tríplex</v>
          </cell>
          <cell r="L230">
            <v>609.7862761408129</v>
          </cell>
          <cell r="M230">
            <v>114.75749999999999</v>
          </cell>
          <cell r="N230">
            <v>542772.75</v>
          </cell>
          <cell r="O230">
            <v>702.2826439724497</v>
          </cell>
          <cell r="P230">
            <v>0</v>
          </cell>
          <cell r="Q230">
            <v>9592.1531859651659</v>
          </cell>
          <cell r="R230">
            <v>1.4999999999999999E-2</v>
          </cell>
        </row>
        <row r="231">
          <cell r="J231" t="str">
            <v>381</v>
          </cell>
          <cell r="K231" t="str">
            <v>AT 45-66 kV subterránea, doble circuito, símplex</v>
          </cell>
          <cell r="L231">
            <v>609.7862761408129</v>
          </cell>
          <cell r="M231">
            <v>122.408</v>
          </cell>
          <cell r="N231">
            <v>578957.6</v>
          </cell>
          <cell r="O231">
            <v>702.2826439724497</v>
          </cell>
          <cell r="P231">
            <v>0</v>
          </cell>
          <cell r="Q231">
            <v>9592.1531859651659</v>
          </cell>
          <cell r="R231">
            <v>1.4999999999999999E-2</v>
          </cell>
        </row>
        <row r="232">
          <cell r="J232" t="str">
            <v>382</v>
          </cell>
          <cell r="K232" t="str">
            <v>AT 45-66 kV subterránea, doble circuito, dúplex</v>
          </cell>
          <cell r="L232">
            <v>609.7862761408129</v>
          </cell>
          <cell r="M232">
            <v>153.01</v>
          </cell>
          <cell r="N232">
            <v>723697</v>
          </cell>
          <cell r="O232">
            <v>702.2826439724497</v>
          </cell>
          <cell r="P232">
            <v>0</v>
          </cell>
          <cell r="Q232">
            <v>9592.1531859651659</v>
          </cell>
          <cell r="R232">
            <v>1.4999999999999999E-2</v>
          </cell>
        </row>
        <row r="233">
          <cell r="J233" t="str">
            <v>383</v>
          </cell>
          <cell r="K233" t="str">
            <v>AT 45-66 kV subterránea, doble circuito, tríplex</v>
          </cell>
          <cell r="L233">
            <v>609.7862761408129</v>
          </cell>
          <cell r="M233">
            <v>183.61200000000002</v>
          </cell>
          <cell r="N233">
            <v>868436.40000000014</v>
          </cell>
          <cell r="O233">
            <v>702.2826439724497</v>
          </cell>
          <cell r="P233">
            <v>0</v>
          </cell>
          <cell r="Q233">
            <v>9592.1531859651659</v>
          </cell>
          <cell r="R233">
            <v>1.4999999999999999E-2</v>
          </cell>
        </row>
        <row r="234">
          <cell r="J234" t="str">
            <v>391</v>
          </cell>
          <cell r="K234" t="str">
            <v xml:space="preserve">AT 45-66 kV subterránea, &gt;2 circuitos, símplex </v>
          </cell>
          <cell r="L234">
            <v>609.7862761408129</v>
          </cell>
          <cell r="M234">
            <v>153.01</v>
          </cell>
          <cell r="N234">
            <v>723697</v>
          </cell>
          <cell r="O234">
            <v>702.2826439724497</v>
          </cell>
          <cell r="P234">
            <v>0</v>
          </cell>
          <cell r="Q234">
            <v>9592.1531859651659</v>
          </cell>
          <cell r="R234">
            <v>1.4999999999999999E-2</v>
          </cell>
        </row>
        <row r="235">
          <cell r="J235" t="str">
            <v>392</v>
          </cell>
          <cell r="K235" t="str">
            <v xml:space="preserve">AT 45-66 kV subterránea, &gt;2 circuitos, dúplex </v>
          </cell>
          <cell r="L235">
            <v>609.7862761408129</v>
          </cell>
          <cell r="M235">
            <v>191.26249999999999</v>
          </cell>
          <cell r="N235">
            <v>904621.25</v>
          </cell>
          <cell r="O235">
            <v>702.2826439724497</v>
          </cell>
          <cell r="P235">
            <v>0</v>
          </cell>
          <cell r="Q235">
            <v>9592.1531859651659</v>
          </cell>
          <cell r="R235">
            <v>1.4999999999999999E-2</v>
          </cell>
        </row>
        <row r="236">
          <cell r="J236" t="str">
            <v>393</v>
          </cell>
          <cell r="K236" t="str">
            <v xml:space="preserve">AT 45-66 kV subterránea, &gt;2 circuitos, tríplex </v>
          </cell>
          <cell r="L236">
            <v>609.7862761408129</v>
          </cell>
          <cell r="M236">
            <v>229.51499999999999</v>
          </cell>
          <cell r="N236">
            <v>1085545.5</v>
          </cell>
          <cell r="O236">
            <v>702.2826439724497</v>
          </cell>
          <cell r="P236">
            <v>0</v>
          </cell>
          <cell r="Q236">
            <v>9592.1531859651659</v>
          </cell>
          <cell r="R236">
            <v>1.4999999999999999E-2</v>
          </cell>
        </row>
        <row r="237">
          <cell r="J237" t="str">
            <v>411</v>
          </cell>
          <cell r="K237" t="str">
            <v>MT tensada s/ postes, un circuito, símplex</v>
          </cell>
          <cell r="L237">
            <v>64.452145323035438</v>
          </cell>
          <cell r="M237">
            <v>205.78412871798989</v>
          </cell>
          <cell r="N237">
            <v>15092.942263801127</v>
          </cell>
          <cell r="O237">
            <v>1096.2460783960191</v>
          </cell>
          <cell r="Q237">
            <v>3425.7689949875594</v>
          </cell>
          <cell r="R237">
            <v>0.15</v>
          </cell>
        </row>
        <row r="238">
          <cell r="J238" t="str">
            <v>412</v>
          </cell>
          <cell r="K238" t="str">
            <v>MT tensada s/ postes, un circuito, dúplex</v>
          </cell>
          <cell r="L238">
            <v>64.452145323035438</v>
          </cell>
          <cell r="M238">
            <v>257.23016089748734</v>
          </cell>
          <cell r="N238">
            <v>18866.17782975141</v>
          </cell>
          <cell r="O238">
            <v>1096.2460783960191</v>
          </cell>
          <cell r="P238">
            <v>0</v>
          </cell>
          <cell r="Q238">
            <v>3425.7689949875594</v>
          </cell>
          <cell r="R238">
            <v>0.15</v>
          </cell>
        </row>
        <row r="239">
          <cell r="J239" t="str">
            <v>413</v>
          </cell>
          <cell r="K239" t="str">
            <v>MT tensada s/ postes, un circuito, tríplex</v>
          </cell>
          <cell r="L239">
            <v>64.452145323035438</v>
          </cell>
          <cell r="M239">
            <v>308.67619307698482</v>
          </cell>
          <cell r="N239">
            <v>22639.413395701689</v>
          </cell>
          <cell r="O239">
            <v>1096.2460783960191</v>
          </cell>
          <cell r="P239">
            <v>0</v>
          </cell>
          <cell r="Q239">
            <v>3425.7689949875594</v>
          </cell>
          <cell r="R239">
            <v>0.15</v>
          </cell>
        </row>
        <row r="240">
          <cell r="J240" t="str">
            <v>421</v>
          </cell>
          <cell r="K240" t="str">
            <v>MT tensada s/ postes, doble circuito, símplex</v>
          </cell>
          <cell r="L240">
            <v>64.452145323035438</v>
          </cell>
          <cell r="M240">
            <v>329.25460594878382</v>
          </cell>
          <cell r="N240">
            <v>24148.707622081805</v>
          </cell>
          <cell r="O240">
            <v>1096.2460783960191</v>
          </cell>
          <cell r="P240">
            <v>0</v>
          </cell>
          <cell r="Q240">
            <v>3425.7689949875594</v>
          </cell>
          <cell r="R240">
            <v>0.15</v>
          </cell>
        </row>
        <row r="241">
          <cell r="J241" t="str">
            <v>422</v>
          </cell>
          <cell r="K241" t="str">
            <v>MT tensada s/ postes, doble circuito, dúplex</v>
          </cell>
          <cell r="L241">
            <v>64.452145323035438</v>
          </cell>
          <cell r="M241">
            <v>411.56825743597977</v>
          </cell>
          <cell r="N241">
            <v>30185.884527602255</v>
          </cell>
          <cell r="O241">
            <v>1096.2460783960191</v>
          </cell>
          <cell r="P241">
            <v>0</v>
          </cell>
          <cell r="Q241">
            <v>3425.7689949875594</v>
          </cell>
          <cell r="R241">
            <v>0.15</v>
          </cell>
        </row>
        <row r="242">
          <cell r="J242" t="str">
            <v>423</v>
          </cell>
          <cell r="K242" t="str">
            <v>MT tensada s/ postes, doble circuito, tríplex</v>
          </cell>
          <cell r="L242">
            <v>64.452145323035438</v>
          </cell>
          <cell r="M242">
            <v>493.88190892317579</v>
          </cell>
          <cell r="N242">
            <v>36223.061433122712</v>
          </cell>
          <cell r="O242">
            <v>1096.2460783960191</v>
          </cell>
          <cell r="P242">
            <v>0</v>
          </cell>
          <cell r="Q242">
            <v>3425.7689949875594</v>
          </cell>
          <cell r="R242">
            <v>0.15</v>
          </cell>
        </row>
        <row r="243">
          <cell r="J243" t="str">
            <v>431</v>
          </cell>
          <cell r="K243" t="str">
            <v>MT tensada s/ postes, &gt;2 circuitos, símplex</v>
          </cell>
          <cell r="L243">
            <v>64.452145323035438</v>
          </cell>
          <cell r="M243">
            <v>411.56825743597977</v>
          </cell>
          <cell r="N243">
            <v>30185.884527602255</v>
          </cell>
          <cell r="O243">
            <v>1096.2460783960191</v>
          </cell>
          <cell r="P243">
            <v>0</v>
          </cell>
          <cell r="Q243">
            <v>3425.7689949875594</v>
          </cell>
          <cell r="R243">
            <v>0.15</v>
          </cell>
        </row>
        <row r="244">
          <cell r="J244" t="str">
            <v>432</v>
          </cell>
          <cell r="K244" t="str">
            <v xml:space="preserve">MT tensada s/ postes, &gt;2 circuitos, dúplex </v>
          </cell>
          <cell r="L244">
            <v>64.452145323035438</v>
          </cell>
          <cell r="M244">
            <v>514.46032179497467</v>
          </cell>
          <cell r="N244">
            <v>37732.35565950282</v>
          </cell>
          <cell r="O244">
            <v>1096.2460783960191</v>
          </cell>
          <cell r="P244">
            <v>0</v>
          </cell>
          <cell r="Q244">
            <v>3425.7689949875594</v>
          </cell>
          <cell r="R244">
            <v>0.15</v>
          </cell>
        </row>
        <row r="245">
          <cell r="J245" t="str">
            <v>433</v>
          </cell>
          <cell r="K245" t="str">
            <v xml:space="preserve">MT tensada s/ postes, &gt;2 circuitos, tríplex </v>
          </cell>
          <cell r="L245">
            <v>64.452145323035438</v>
          </cell>
          <cell r="M245">
            <v>617.35238615396963</v>
          </cell>
          <cell r="N245">
            <v>45278.826791403379</v>
          </cell>
          <cell r="O245">
            <v>1096.2460783960191</v>
          </cell>
          <cell r="P245">
            <v>0</v>
          </cell>
          <cell r="Q245">
            <v>3425.7689949875594</v>
          </cell>
          <cell r="R245">
            <v>0.15</v>
          </cell>
        </row>
        <row r="246">
          <cell r="J246" t="str">
            <v>471</v>
          </cell>
          <cell r="K246" t="str">
            <v>MT subterránea, un circuito, símplex</v>
          </cell>
          <cell r="L246">
            <v>176.02758380355664</v>
          </cell>
          <cell r="M246">
            <v>49.762198297765309</v>
          </cell>
          <cell r="N246">
            <v>140633.02888845536</v>
          </cell>
          <cell r="O246">
            <v>534.41996321805925</v>
          </cell>
          <cell r="Q246">
            <v>8906.9993869676546</v>
          </cell>
          <cell r="R246">
            <v>7.4999999999999997E-2</v>
          </cell>
        </row>
        <row r="247">
          <cell r="J247" t="str">
            <v>472</v>
          </cell>
          <cell r="K247" t="str">
            <v>MT subterránea, un circuito, dúplex</v>
          </cell>
          <cell r="L247">
            <v>176.02758380355664</v>
          </cell>
          <cell r="M247">
            <v>62.202747872206636</v>
          </cell>
          <cell r="N247">
            <v>175791.2861105692</v>
          </cell>
          <cell r="O247">
            <v>534.41996321805925</v>
          </cell>
          <cell r="P247">
            <v>0</v>
          </cell>
          <cell r="Q247">
            <v>8906.9993869676546</v>
          </cell>
          <cell r="R247">
            <v>7.4999999999999997E-2</v>
          </cell>
        </row>
        <row r="248">
          <cell r="J248" t="str">
            <v>473</v>
          </cell>
          <cell r="K248" t="str">
            <v>MT subterránea, un circuito, tríplex</v>
          </cell>
          <cell r="L248">
            <v>176.02758380355664</v>
          </cell>
          <cell r="M248">
            <v>74.643297446647964</v>
          </cell>
          <cell r="N248">
            <v>210949.54333268304</v>
          </cell>
          <cell r="O248">
            <v>534.41996321805925</v>
          </cell>
          <cell r="P248">
            <v>0</v>
          </cell>
          <cell r="Q248">
            <v>8906.9993869676546</v>
          </cell>
          <cell r="R248">
            <v>7.4999999999999997E-2</v>
          </cell>
        </row>
        <row r="249">
          <cell r="J249" t="str">
            <v>481</v>
          </cell>
          <cell r="K249" t="str">
            <v>MT subterránea, doble circuito, símplex</v>
          </cell>
          <cell r="L249">
            <v>176.02758380355664</v>
          </cell>
          <cell r="M249">
            <v>79.619517276424503</v>
          </cell>
          <cell r="N249">
            <v>225012.8462215286</v>
          </cell>
          <cell r="O249">
            <v>534.41996321805925</v>
          </cell>
          <cell r="P249">
            <v>0</v>
          </cell>
          <cell r="Q249">
            <v>8906.9993869676546</v>
          </cell>
          <cell r="R249">
            <v>7.4999999999999997E-2</v>
          </cell>
        </row>
        <row r="250">
          <cell r="J250" t="str">
            <v>482</v>
          </cell>
          <cell r="K250" t="str">
            <v>MT subterránea, doble circuito, dúplex</v>
          </cell>
          <cell r="L250">
            <v>176.02758380355664</v>
          </cell>
          <cell r="M250">
            <v>99.524396595530618</v>
          </cell>
          <cell r="N250">
            <v>281266.05777691072</v>
          </cell>
          <cell r="O250">
            <v>534.41996321805925</v>
          </cell>
          <cell r="P250">
            <v>0</v>
          </cell>
          <cell r="Q250">
            <v>8906.9993869676546</v>
          </cell>
          <cell r="R250">
            <v>7.4999999999999997E-2</v>
          </cell>
        </row>
        <row r="251">
          <cell r="J251" t="str">
            <v>483</v>
          </cell>
          <cell r="K251" t="str">
            <v>MT subterránea, doble circuito, tríplex</v>
          </cell>
          <cell r="L251">
            <v>176.02758380355664</v>
          </cell>
          <cell r="M251">
            <v>119.42927591463676</v>
          </cell>
          <cell r="N251">
            <v>337519.2693322929</v>
          </cell>
          <cell r="O251">
            <v>534.41996321805925</v>
          </cell>
          <cell r="P251">
            <v>0</v>
          </cell>
          <cell r="Q251">
            <v>8906.9993869676546</v>
          </cell>
          <cell r="R251">
            <v>7.4999999999999997E-2</v>
          </cell>
        </row>
        <row r="252">
          <cell r="J252" t="str">
            <v>491</v>
          </cell>
          <cell r="K252" t="str">
            <v xml:space="preserve">MT subterránea, &gt;2 circuitos, símplex </v>
          </cell>
          <cell r="L252">
            <v>176.02758380355664</v>
          </cell>
          <cell r="M252">
            <v>99.524396595530618</v>
          </cell>
          <cell r="N252">
            <v>281266.05777691072</v>
          </cell>
          <cell r="O252">
            <v>534.41996321805925</v>
          </cell>
          <cell r="P252">
            <v>0</v>
          </cell>
          <cell r="Q252">
            <v>8906.9993869676546</v>
          </cell>
          <cell r="R252">
            <v>7.4999999999999997E-2</v>
          </cell>
        </row>
        <row r="253">
          <cell r="J253" t="str">
            <v>492</v>
          </cell>
          <cell r="K253" t="str">
            <v xml:space="preserve">MT subterránea, &gt;2 circuitos, dúplex </v>
          </cell>
          <cell r="L253">
            <v>176.02758380355664</v>
          </cell>
          <cell r="M253">
            <v>124.40549574441327</v>
          </cell>
          <cell r="N253">
            <v>351582.5722211384</v>
          </cell>
          <cell r="O253">
            <v>534.41996321805925</v>
          </cell>
          <cell r="P253">
            <v>0</v>
          </cell>
          <cell r="Q253">
            <v>8906.9993869676546</v>
          </cell>
          <cell r="R253">
            <v>7.4999999999999997E-2</v>
          </cell>
        </row>
        <row r="254">
          <cell r="J254" t="str">
            <v>493</v>
          </cell>
          <cell r="K254" t="str">
            <v xml:space="preserve">MT subterránea, &gt;2 circuitos, tríplex </v>
          </cell>
          <cell r="L254">
            <v>176.02758380355664</v>
          </cell>
          <cell r="M254">
            <v>149.28659489329593</v>
          </cell>
          <cell r="N254">
            <v>421899.08666536608</v>
          </cell>
          <cell r="O254">
            <v>534.41996321805925</v>
          </cell>
          <cell r="P254">
            <v>0</v>
          </cell>
          <cell r="Q254">
            <v>8906.9993869676546</v>
          </cell>
          <cell r="R254">
            <v>7.4999999999999997E-2</v>
          </cell>
        </row>
        <row r="255">
          <cell r="J255" t="str">
            <v>500</v>
          </cell>
          <cell r="K255" t="str">
            <v>Rango de Líneas BT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</row>
      </sheetData>
      <sheetData sheetId="20">
        <row r="93">
          <cell r="L93">
            <v>5.0000000000000001E-3</v>
          </cell>
        </row>
        <row r="101">
          <cell r="N101">
            <v>54812.305799999995</v>
          </cell>
          <cell r="O101">
            <v>1330</v>
          </cell>
          <cell r="P101">
            <v>5481.2340000000004</v>
          </cell>
        </row>
        <row r="301">
          <cell r="J301" t="str">
            <v>000</v>
          </cell>
          <cell r="K301" t="str">
            <v>Rango de SEs de 400 / Transporte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J302" t="str">
            <v>021</v>
          </cell>
          <cell r="K302" t="str">
            <v>SE convencional 400 / 132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J303" t="str">
            <v>022</v>
          </cell>
          <cell r="K303" t="str">
            <v>SE blindada 400 / 132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J304" t="str">
            <v>031</v>
          </cell>
          <cell r="K304" t="str">
            <v>SE convencional 400 / AT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</row>
        <row r="305">
          <cell r="J305" t="str">
            <v>032</v>
          </cell>
          <cell r="K305" t="str">
            <v>SE blindada 400 / AT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</row>
        <row r="306">
          <cell r="J306" t="str">
            <v>041</v>
          </cell>
          <cell r="K306" t="str">
            <v>SE convencional 400 / MT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</row>
        <row r="307">
          <cell r="J307" t="str">
            <v>042</v>
          </cell>
          <cell r="K307" t="str">
            <v>SE blindada 400 / MT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8">
          <cell r="J308" t="str">
            <v>100</v>
          </cell>
          <cell r="K308" t="str">
            <v>Rango de SEs de 220 / Transporte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J309" t="str">
            <v>121</v>
          </cell>
          <cell r="K309" t="str">
            <v>SE convencional 220 / 132</v>
          </cell>
          <cell r="L309">
            <v>22983.595555555556</v>
          </cell>
          <cell r="M309">
            <v>3447012</v>
          </cell>
          <cell r="N309">
            <v>54812.305799999995</v>
          </cell>
          <cell r="O309">
            <v>1330</v>
          </cell>
          <cell r="P309">
            <v>5481.2340000000004</v>
          </cell>
        </row>
        <row r="310">
          <cell r="J310" t="str">
            <v>122</v>
          </cell>
          <cell r="K310" t="str">
            <v>SE blindada 220 / 132</v>
          </cell>
          <cell r="L310">
            <v>15036.16</v>
          </cell>
          <cell r="M310">
            <v>5072118</v>
          </cell>
          <cell r="N310">
            <v>54812.305799999995</v>
          </cell>
          <cell r="O310">
            <v>1330</v>
          </cell>
          <cell r="P310">
            <v>5481.2340000000004</v>
          </cell>
        </row>
        <row r="311">
          <cell r="J311" t="str">
            <v>131</v>
          </cell>
          <cell r="K311" t="str">
            <v>SE convencional 220 / AT</v>
          </cell>
          <cell r="L311">
            <v>21738.666857142856</v>
          </cell>
          <cell r="M311">
            <v>4803879.7142857146</v>
          </cell>
          <cell r="N311">
            <v>54812.305799999995</v>
          </cell>
          <cell r="O311">
            <v>1330</v>
          </cell>
          <cell r="P311">
            <v>5481.2340000000004</v>
          </cell>
        </row>
        <row r="312">
          <cell r="J312" t="str">
            <v>132</v>
          </cell>
          <cell r="K312" t="str">
            <v>SE blindada 220 / AT</v>
          </cell>
          <cell r="L312">
            <v>32924.137142857144</v>
          </cell>
          <cell r="M312">
            <v>6164054.2857142854</v>
          </cell>
          <cell r="N312">
            <v>54812.305799999995</v>
          </cell>
          <cell r="O312">
            <v>1330</v>
          </cell>
          <cell r="P312">
            <v>5481.2340000000004</v>
          </cell>
        </row>
        <row r="313">
          <cell r="J313" t="str">
            <v>141</v>
          </cell>
          <cell r="K313" t="str">
            <v>SE convencional 220 / MT</v>
          </cell>
          <cell r="L313">
            <v>48649.279999999999</v>
          </cell>
          <cell r="M313">
            <v>3284187.666666667</v>
          </cell>
          <cell r="N313">
            <v>54812.305799999995</v>
          </cell>
          <cell r="O313">
            <v>1330</v>
          </cell>
          <cell r="P313">
            <v>5481.2340000000004</v>
          </cell>
        </row>
        <row r="314">
          <cell r="J314" t="str">
            <v>142</v>
          </cell>
          <cell r="K314" t="str">
            <v>SE blindada 220 / MT</v>
          </cell>
          <cell r="L314">
            <v>49113.93</v>
          </cell>
          <cell r="M314">
            <v>5771792.666666666</v>
          </cell>
          <cell r="N314">
            <v>54812.305799999995</v>
          </cell>
          <cell r="O314">
            <v>1330</v>
          </cell>
          <cell r="P314">
            <v>5481.2340000000004</v>
          </cell>
        </row>
        <row r="315">
          <cell r="J315" t="str">
            <v>221</v>
          </cell>
          <cell r="K315" t="str">
            <v>SE convencional 132 / 110</v>
          </cell>
          <cell r="L315">
            <v>31080.056418918917</v>
          </cell>
          <cell r="M315">
            <v>1314236.6435810812</v>
          </cell>
          <cell r="N315">
            <v>54812.305799999995</v>
          </cell>
          <cell r="O315">
            <v>1330</v>
          </cell>
          <cell r="P315">
            <v>5481.2340000000004</v>
          </cell>
        </row>
        <row r="316">
          <cell r="J316" t="str">
            <v>222</v>
          </cell>
          <cell r="K316" t="str">
            <v>SE blindada 132 / 110</v>
          </cell>
          <cell r="L316">
            <v>30663.612499999999</v>
          </cell>
          <cell r="M316">
            <v>3563658.333333333</v>
          </cell>
          <cell r="N316">
            <v>54812.305799999995</v>
          </cell>
          <cell r="O316">
            <v>1330</v>
          </cell>
          <cell r="P316">
            <v>5481.2340000000004</v>
          </cell>
        </row>
        <row r="317">
          <cell r="J317" t="str">
            <v>231</v>
          </cell>
          <cell r="K317" t="str">
            <v>SE convencional 132 / AT</v>
          </cell>
          <cell r="L317">
            <v>31080.056418918917</v>
          </cell>
          <cell r="M317">
            <v>1314236.6435810812</v>
          </cell>
          <cell r="N317">
            <v>54812.305799999995</v>
          </cell>
          <cell r="O317">
            <v>1330</v>
          </cell>
          <cell r="P317">
            <v>5481.2340000000004</v>
          </cell>
        </row>
        <row r="318">
          <cell r="J318" t="str">
            <v>232</v>
          </cell>
          <cell r="K318" t="str">
            <v>SE blindada 132 / AT</v>
          </cell>
          <cell r="L318">
            <v>30663.612499999999</v>
          </cell>
          <cell r="M318">
            <v>3563658.333333333</v>
          </cell>
          <cell r="N318">
            <v>54812.305799999995</v>
          </cell>
          <cell r="O318">
            <v>1330</v>
          </cell>
          <cell r="P318">
            <v>5481.2340000000004</v>
          </cell>
        </row>
        <row r="319">
          <cell r="J319" t="str">
            <v>241</v>
          </cell>
          <cell r="K319" t="str">
            <v>SE convencional 132 / MT</v>
          </cell>
          <cell r="L319">
            <v>31080.056418918917</v>
          </cell>
          <cell r="M319">
            <v>1314236.6435810812</v>
          </cell>
          <cell r="N319">
            <v>54812.305799999995</v>
          </cell>
          <cell r="O319">
            <v>1330</v>
          </cell>
          <cell r="P319">
            <v>5481.2340000000004</v>
          </cell>
        </row>
        <row r="320">
          <cell r="J320" t="str">
            <v>242</v>
          </cell>
          <cell r="K320" t="str">
            <v>SE blindada 132 / MT</v>
          </cell>
          <cell r="L320">
            <v>30663.612499999999</v>
          </cell>
          <cell r="M320">
            <v>3563658.333333333</v>
          </cell>
          <cell r="N320">
            <v>54812.305799999995</v>
          </cell>
          <cell r="O320">
            <v>1330</v>
          </cell>
          <cell r="P320">
            <v>5481.2340000000004</v>
          </cell>
        </row>
        <row r="321">
          <cell r="J321" t="str">
            <v>331</v>
          </cell>
          <cell r="K321" t="str">
            <v>SE convencional 36-66 / 36-66</v>
          </cell>
          <cell r="L321">
            <v>18499.150000000001</v>
          </cell>
          <cell r="M321">
            <v>914017.83333333326</v>
          </cell>
          <cell r="N321">
            <v>54812.305799999995</v>
          </cell>
          <cell r="O321">
            <v>1330</v>
          </cell>
          <cell r="P321">
            <v>5481.2340000000004</v>
          </cell>
        </row>
        <row r="322">
          <cell r="J322" t="str">
            <v>332</v>
          </cell>
          <cell r="K322" t="str">
            <v>SE blindada 36-66 / 36-66</v>
          </cell>
          <cell r="L322">
            <v>36998.300000000003</v>
          </cell>
          <cell r="M322">
            <v>1828035.6666666665</v>
          </cell>
          <cell r="N322">
            <v>54812.305799999995</v>
          </cell>
          <cell r="O322">
            <v>1330</v>
          </cell>
          <cell r="P322">
            <v>5481.2340000000004</v>
          </cell>
        </row>
        <row r="323">
          <cell r="J323" t="str">
            <v>341</v>
          </cell>
          <cell r="K323" t="str">
            <v>SE convencional 36-45 / MT</v>
          </cell>
          <cell r="L323">
            <v>18499.150000000001</v>
          </cell>
          <cell r="M323">
            <v>914017.83333333326</v>
          </cell>
          <cell r="N323">
            <v>54812.305799999995</v>
          </cell>
          <cell r="O323">
            <v>1330</v>
          </cell>
          <cell r="P323">
            <v>5481.2340000000004</v>
          </cell>
        </row>
        <row r="324">
          <cell r="J324" t="str">
            <v>341</v>
          </cell>
          <cell r="K324" t="str">
            <v>SE convencional 66 / MT</v>
          </cell>
          <cell r="L324">
            <v>18499.150000000001</v>
          </cell>
          <cell r="M324">
            <v>914017.83333333326</v>
          </cell>
          <cell r="N324">
            <v>54812.305799999995</v>
          </cell>
          <cell r="O324">
            <v>1330</v>
          </cell>
          <cell r="P324">
            <v>5481.2340000000004</v>
          </cell>
        </row>
        <row r="325">
          <cell r="J325" t="str">
            <v>342</v>
          </cell>
          <cell r="K325" t="str">
            <v>SE blindada 36-45 / MT</v>
          </cell>
          <cell r="L325">
            <v>36998.300000000003</v>
          </cell>
          <cell r="M325">
            <v>1828035.6666666665</v>
          </cell>
          <cell r="N325">
            <v>54812.305799999995</v>
          </cell>
          <cell r="O325">
            <v>1330</v>
          </cell>
          <cell r="P325">
            <v>5481.2340000000004</v>
          </cell>
        </row>
        <row r="326">
          <cell r="J326" t="str">
            <v>342</v>
          </cell>
          <cell r="K326" t="str">
            <v>SE blindada 66 / MT</v>
          </cell>
          <cell r="L326">
            <v>36998.300000000003</v>
          </cell>
          <cell r="M326">
            <v>1828035.6666666665</v>
          </cell>
          <cell r="N326">
            <v>54812.305799999995</v>
          </cell>
          <cell r="O326">
            <v>1330</v>
          </cell>
          <cell r="P326">
            <v>5481.2340000000004</v>
          </cell>
        </row>
        <row r="327">
          <cell r="J327" t="str">
            <v>441</v>
          </cell>
          <cell r="K327" t="str">
            <v>SE convencional MT / MT</v>
          </cell>
          <cell r="L327">
            <v>18499.150000000001</v>
          </cell>
          <cell r="M327">
            <v>914017.83333333326</v>
          </cell>
          <cell r="N327">
            <v>54812.305799999995</v>
          </cell>
          <cell r="O327">
            <v>1330</v>
          </cell>
          <cell r="P327">
            <v>5481.2340000000004</v>
          </cell>
        </row>
        <row r="328">
          <cell r="J328" t="str">
            <v>442</v>
          </cell>
          <cell r="K328" t="str">
            <v>SE blindada MT / MT</v>
          </cell>
          <cell r="L328">
            <v>18499.150000000001</v>
          </cell>
          <cell r="M328">
            <v>914017.83333333326</v>
          </cell>
          <cell r="N328">
            <v>54812.305799999995</v>
          </cell>
          <cell r="O328">
            <v>1330</v>
          </cell>
          <cell r="P328">
            <v>5481.2340000000004</v>
          </cell>
        </row>
        <row r="329">
          <cell r="J329" t="str">
            <v>450</v>
          </cell>
          <cell r="K329" t="str">
            <v>Rango de CTs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</row>
      </sheetData>
      <sheetData sheetId="21"/>
      <sheetData sheetId="22">
        <row r="93">
          <cell r="L93">
            <v>0.01</v>
          </cell>
        </row>
        <row r="99">
          <cell r="M99" t="str">
            <v>Inmovilizado CT [Eur/CT]</v>
          </cell>
          <cell r="N99" t="str">
            <v>Preventivo CT [Eur/año]</v>
          </cell>
          <cell r="O99" t="str">
            <v>Preventivo CT [h/año]</v>
          </cell>
          <cell r="P99" t="str">
            <v>Correctivo CT [Eur/fallo]</v>
          </cell>
          <cell r="Q99" t="str">
            <v>CodCat</v>
          </cell>
        </row>
        <row r="100">
          <cell r="M100" t="str">
            <v>CNE_04</v>
          </cell>
        </row>
        <row r="101">
          <cell r="M101">
            <v>8474.8520769230781</v>
          </cell>
          <cell r="N101">
            <v>548</v>
          </cell>
          <cell r="O101">
            <v>16</v>
          </cell>
          <cell r="P101">
            <v>4796</v>
          </cell>
          <cell r="Q101" t="str">
            <v>CT_I_01</v>
          </cell>
        </row>
        <row r="102">
          <cell r="M102">
            <v>8562.7110000000011</v>
          </cell>
          <cell r="N102">
            <v>548</v>
          </cell>
          <cell r="O102">
            <v>16</v>
          </cell>
          <cell r="P102">
            <v>4796</v>
          </cell>
          <cell r="Q102" t="str">
            <v>CT_I_02</v>
          </cell>
        </row>
        <row r="103">
          <cell r="M103">
            <v>8776.86</v>
          </cell>
          <cell r="N103">
            <v>548</v>
          </cell>
          <cell r="O103">
            <v>16</v>
          </cell>
          <cell r="P103">
            <v>4796</v>
          </cell>
          <cell r="Q103" t="str">
            <v>CT_I_03</v>
          </cell>
        </row>
        <row r="104">
          <cell r="M104">
            <v>9228.9840000000022</v>
          </cell>
          <cell r="N104">
            <v>548</v>
          </cell>
          <cell r="O104">
            <v>16</v>
          </cell>
          <cell r="P104">
            <v>4796</v>
          </cell>
          <cell r="Q104" t="str">
            <v>CT_I_04</v>
          </cell>
        </row>
        <row r="105">
          <cell r="M105">
            <v>9748.8064615384628</v>
          </cell>
          <cell r="N105">
            <v>548</v>
          </cell>
          <cell r="O105">
            <v>16</v>
          </cell>
          <cell r="P105">
            <v>4796</v>
          </cell>
          <cell r="Q105" t="str">
            <v>CT_I_05</v>
          </cell>
        </row>
        <row r="106">
          <cell r="M106">
            <v>10537.704000000002</v>
          </cell>
          <cell r="N106">
            <v>548</v>
          </cell>
          <cell r="O106">
            <v>16</v>
          </cell>
          <cell r="P106">
            <v>4796</v>
          </cell>
          <cell r="Q106" t="str">
            <v>CT_I_06</v>
          </cell>
        </row>
        <row r="107">
          <cell r="M107">
            <v>11857.420615384617</v>
          </cell>
          <cell r="N107">
            <v>548</v>
          </cell>
          <cell r="O107">
            <v>16</v>
          </cell>
          <cell r="P107">
            <v>4796</v>
          </cell>
          <cell r="Q107" t="str">
            <v>CT_I_07</v>
          </cell>
        </row>
        <row r="108">
          <cell r="M108">
            <v>13878.175846153848</v>
          </cell>
          <cell r="N108">
            <v>548</v>
          </cell>
          <cell r="O108">
            <v>16</v>
          </cell>
          <cell r="P108">
            <v>4796</v>
          </cell>
          <cell r="Q108" t="str">
            <v>CT_I_08</v>
          </cell>
        </row>
        <row r="109">
          <cell r="M109">
            <v>17128.956000000002</v>
          </cell>
          <cell r="N109">
            <v>548</v>
          </cell>
          <cell r="O109">
            <v>16</v>
          </cell>
          <cell r="P109">
            <v>4796</v>
          </cell>
          <cell r="Q109" t="str">
            <v>CT_I_09</v>
          </cell>
        </row>
        <row r="110">
          <cell r="M110">
            <v>18929.047250594343</v>
          </cell>
          <cell r="N110">
            <v>1644</v>
          </cell>
          <cell r="O110">
            <v>48</v>
          </cell>
          <cell r="P110">
            <v>6166</v>
          </cell>
          <cell r="Q110" t="str">
            <v>CT_L_01</v>
          </cell>
        </row>
        <row r="111">
          <cell r="M111">
            <v>18997.065279123006</v>
          </cell>
          <cell r="N111">
            <v>1644</v>
          </cell>
          <cell r="O111">
            <v>48</v>
          </cell>
          <cell r="P111">
            <v>6166</v>
          </cell>
          <cell r="Q111" t="str">
            <v>CT_L_02</v>
          </cell>
        </row>
        <row r="112">
          <cell r="M112">
            <v>19167.110350444658</v>
          </cell>
          <cell r="N112">
            <v>1644</v>
          </cell>
          <cell r="O112">
            <v>48</v>
          </cell>
          <cell r="P112">
            <v>6166</v>
          </cell>
          <cell r="Q112" t="str">
            <v>CT_L_03</v>
          </cell>
        </row>
        <row r="113">
          <cell r="M113">
            <v>19507.200493087959</v>
          </cell>
          <cell r="N113">
            <v>1644</v>
          </cell>
          <cell r="O113">
            <v>48</v>
          </cell>
          <cell r="P113">
            <v>6166</v>
          </cell>
          <cell r="Q113" t="str">
            <v>CT_L_04</v>
          </cell>
        </row>
        <row r="114">
          <cell r="M114">
            <v>19582.5</v>
          </cell>
          <cell r="N114">
            <v>1644</v>
          </cell>
          <cell r="O114">
            <v>48</v>
          </cell>
          <cell r="P114">
            <v>6166</v>
          </cell>
          <cell r="Q114" t="str">
            <v>CT_L_05</v>
          </cell>
        </row>
        <row r="115">
          <cell r="M115">
            <v>20677</v>
          </cell>
          <cell r="N115">
            <v>1644</v>
          </cell>
          <cell r="O115">
            <v>48</v>
          </cell>
          <cell r="P115">
            <v>6166</v>
          </cell>
          <cell r="Q115" t="str">
            <v>CT_L_06</v>
          </cell>
        </row>
        <row r="116">
          <cell r="M116">
            <v>21710</v>
          </cell>
          <cell r="N116">
            <v>1644</v>
          </cell>
          <cell r="O116">
            <v>48</v>
          </cell>
          <cell r="P116">
            <v>6166</v>
          </cell>
          <cell r="Q116" t="str">
            <v>CT_L_07</v>
          </cell>
        </row>
        <row r="117">
          <cell r="M117">
            <v>23301.5</v>
          </cell>
          <cell r="N117">
            <v>1644</v>
          </cell>
          <cell r="O117">
            <v>48</v>
          </cell>
          <cell r="P117">
            <v>6166</v>
          </cell>
          <cell r="Q117" t="str">
            <v>CT_L_08</v>
          </cell>
        </row>
        <row r="118">
          <cell r="M118">
            <v>25460.5</v>
          </cell>
          <cell r="N118">
            <v>1644</v>
          </cell>
          <cell r="O118">
            <v>48</v>
          </cell>
          <cell r="P118">
            <v>6166</v>
          </cell>
          <cell r="Q118" t="str">
            <v>CT_L_09</v>
          </cell>
        </row>
        <row r="119">
          <cell r="M119">
            <v>23803.938121474068</v>
          </cell>
          <cell r="N119">
            <v>1644</v>
          </cell>
          <cell r="O119">
            <v>48</v>
          </cell>
          <cell r="P119">
            <v>6166</v>
          </cell>
          <cell r="Q119" t="str">
            <v>CT_C_01</v>
          </cell>
        </row>
        <row r="120">
          <cell r="M120">
            <v>23883.452499090083</v>
          </cell>
          <cell r="N120">
            <v>1644</v>
          </cell>
          <cell r="O120">
            <v>48</v>
          </cell>
          <cell r="P120">
            <v>6166</v>
          </cell>
          <cell r="Q120" t="str">
            <v>CT_C_02</v>
          </cell>
        </row>
        <row r="121">
          <cell r="M121">
            <v>24082.238443130122</v>
          </cell>
          <cell r="N121">
            <v>1644</v>
          </cell>
          <cell r="O121">
            <v>48</v>
          </cell>
          <cell r="P121">
            <v>6166</v>
          </cell>
          <cell r="Q121" t="str">
            <v>CT_C_03</v>
          </cell>
        </row>
        <row r="122">
          <cell r="M122">
            <v>24479.810331210192</v>
          </cell>
          <cell r="N122">
            <v>1644</v>
          </cell>
          <cell r="O122">
            <v>48</v>
          </cell>
          <cell r="P122">
            <v>6166</v>
          </cell>
          <cell r="Q122" t="str">
            <v>CT_C_04</v>
          </cell>
        </row>
        <row r="123">
          <cell r="M123">
            <v>24956.896596906281</v>
          </cell>
          <cell r="N123">
            <v>1644</v>
          </cell>
          <cell r="O123">
            <v>48</v>
          </cell>
          <cell r="P123">
            <v>6166</v>
          </cell>
          <cell r="Q123" t="str">
            <v>CT_C_05</v>
          </cell>
        </row>
        <row r="124">
          <cell r="M124">
            <v>25515.138000000003</v>
          </cell>
          <cell r="N124">
            <v>1644</v>
          </cell>
          <cell r="O124">
            <v>48</v>
          </cell>
          <cell r="P124">
            <v>6166</v>
          </cell>
          <cell r="Q124" t="str">
            <v>CT_C_06</v>
          </cell>
        </row>
        <row r="125">
          <cell r="M125">
            <v>27125.274000000001</v>
          </cell>
          <cell r="N125">
            <v>1644</v>
          </cell>
          <cell r="O125">
            <v>48</v>
          </cell>
          <cell r="P125">
            <v>6166</v>
          </cell>
          <cell r="Q125" t="str">
            <v>CT_C_07</v>
          </cell>
        </row>
        <row r="126">
          <cell r="M126">
            <v>28591.428000000004</v>
          </cell>
          <cell r="N126">
            <v>1644</v>
          </cell>
          <cell r="O126">
            <v>48</v>
          </cell>
          <cell r="P126">
            <v>6166</v>
          </cell>
          <cell r="Q126" t="str">
            <v>CT_C_08</v>
          </cell>
        </row>
        <row r="127">
          <cell r="M127">
            <v>30045.816764331212</v>
          </cell>
          <cell r="N127">
            <v>1644</v>
          </cell>
          <cell r="O127">
            <v>48</v>
          </cell>
          <cell r="P127">
            <v>6166</v>
          </cell>
          <cell r="Q127" t="str">
            <v>CT_C_08b</v>
          </cell>
        </row>
        <row r="128">
          <cell r="M128">
            <v>31636.104316651505</v>
          </cell>
          <cell r="N128">
            <v>1644</v>
          </cell>
          <cell r="O128">
            <v>48</v>
          </cell>
          <cell r="P128">
            <v>6166</v>
          </cell>
          <cell r="Q128" t="str">
            <v>CT_C_09</v>
          </cell>
        </row>
        <row r="129">
          <cell r="M129">
            <v>38737.51615104641</v>
          </cell>
          <cell r="N129">
            <v>1644</v>
          </cell>
          <cell r="O129">
            <v>48</v>
          </cell>
          <cell r="P129">
            <v>6166</v>
          </cell>
          <cell r="Q129" t="str">
            <v>CT_S_01</v>
          </cell>
        </row>
        <row r="130">
          <cell r="M130">
            <v>38807.641264786173</v>
          </cell>
          <cell r="N130">
            <v>1644</v>
          </cell>
          <cell r="O130">
            <v>48</v>
          </cell>
          <cell r="P130">
            <v>6166</v>
          </cell>
          <cell r="Q130" t="str">
            <v>CT_S_02</v>
          </cell>
        </row>
        <row r="131">
          <cell r="M131">
            <v>38982.95404913558</v>
          </cell>
          <cell r="N131">
            <v>1644</v>
          </cell>
          <cell r="O131">
            <v>48</v>
          </cell>
          <cell r="P131">
            <v>6166</v>
          </cell>
          <cell r="Q131" t="str">
            <v>CT_S_03</v>
          </cell>
        </row>
        <row r="132">
          <cell r="M132">
            <v>39333.579617834403</v>
          </cell>
          <cell r="N132">
            <v>1644</v>
          </cell>
          <cell r="O132">
            <v>48</v>
          </cell>
          <cell r="P132">
            <v>6166</v>
          </cell>
          <cell r="Q132" t="str">
            <v>CT_S_04</v>
          </cell>
        </row>
        <row r="133">
          <cell r="M133">
            <v>39754.330300272981</v>
          </cell>
          <cell r="N133">
            <v>1644</v>
          </cell>
          <cell r="O133">
            <v>48</v>
          </cell>
          <cell r="P133">
            <v>6166</v>
          </cell>
          <cell r="Q133" t="str">
            <v>CT_S_05</v>
          </cell>
        </row>
        <row r="134">
          <cell r="M134">
            <v>40425</v>
          </cell>
          <cell r="N134">
            <v>1644</v>
          </cell>
          <cell r="O134">
            <v>48</v>
          </cell>
          <cell r="P134">
            <v>6166</v>
          </cell>
          <cell r="Q134" t="str">
            <v>CT_S_06</v>
          </cell>
        </row>
        <row r="135">
          <cell r="M135">
            <v>41372</v>
          </cell>
          <cell r="N135">
            <v>1644</v>
          </cell>
          <cell r="O135">
            <v>48</v>
          </cell>
          <cell r="P135">
            <v>6166</v>
          </cell>
          <cell r="Q135" t="str">
            <v>CT_S_07</v>
          </cell>
        </row>
        <row r="136">
          <cell r="M136">
            <v>43076</v>
          </cell>
          <cell r="N136">
            <v>1644</v>
          </cell>
          <cell r="O136">
            <v>48</v>
          </cell>
          <cell r="P136">
            <v>6166</v>
          </cell>
          <cell r="Q136" t="str">
            <v>CT_S_08</v>
          </cell>
        </row>
        <row r="137">
          <cell r="M137">
            <v>45644.839854413105</v>
          </cell>
          <cell r="N137">
            <v>1644</v>
          </cell>
          <cell r="O137">
            <v>48</v>
          </cell>
          <cell r="P137">
            <v>6166</v>
          </cell>
          <cell r="Q137" t="str">
            <v>CT_S_09</v>
          </cell>
        </row>
        <row r="139">
          <cell r="H139">
            <v>1</v>
          </cell>
          <cell r="I139">
            <v>2</v>
          </cell>
          <cell r="J139">
            <v>3</v>
          </cell>
          <cell r="K139">
            <v>4</v>
          </cell>
          <cell r="L139">
            <v>5</v>
          </cell>
          <cell r="M139">
            <v>6</v>
          </cell>
        </row>
        <row r="140">
          <cell r="K140" t="str">
            <v>CT tipo</v>
          </cell>
          <cell r="L140" t="str">
            <v>m</v>
          </cell>
          <cell r="M140" t="str">
            <v>n</v>
          </cell>
        </row>
        <row r="141">
          <cell r="H141" t="str">
            <v>I</v>
          </cell>
          <cell r="I141">
            <v>1</v>
          </cell>
          <cell r="K141" t="str">
            <v>CT intemperie</v>
          </cell>
          <cell r="L141">
            <v>8.7858923076923094</v>
          </cell>
          <cell r="M141">
            <v>8343.0636923076927</v>
          </cell>
        </row>
        <row r="142">
          <cell r="H142" t="str">
            <v>L</v>
          </cell>
          <cell r="I142">
            <v>2</v>
          </cell>
          <cell r="K142" t="str">
            <v>CT local</v>
          </cell>
          <cell r="L142">
            <v>6.8018028528660741</v>
          </cell>
          <cell r="M142">
            <v>18827.020207801354</v>
          </cell>
        </row>
        <row r="143">
          <cell r="H143" t="str">
            <v>C</v>
          </cell>
          <cell r="I143">
            <v>3</v>
          </cell>
          <cell r="K143" t="str">
            <v>CT caseta</v>
          </cell>
          <cell r="L143">
            <v>7.9514377616014578</v>
          </cell>
          <cell r="M143">
            <v>23684.666555050047</v>
          </cell>
        </row>
        <row r="144">
          <cell r="H144" t="str">
            <v>S</v>
          </cell>
          <cell r="I144">
            <v>4</v>
          </cell>
          <cell r="K144" t="str">
            <v>CT subterráneo</v>
          </cell>
          <cell r="L144">
            <v>7.0125113739763423</v>
          </cell>
          <cell r="M144">
            <v>38632.328480436765</v>
          </cell>
        </row>
        <row r="149">
          <cell r="H149">
            <v>1</v>
          </cell>
          <cell r="I149">
            <v>2</v>
          </cell>
          <cell r="J149">
            <v>3</v>
          </cell>
          <cell r="K149">
            <v>4</v>
          </cell>
          <cell r="L149">
            <v>5</v>
          </cell>
          <cell r="M149">
            <v>6</v>
          </cell>
          <cell r="N149">
            <v>7</v>
          </cell>
        </row>
        <row r="150">
          <cell r="K150" t="str">
            <v>CT tipo</v>
          </cell>
          <cell r="L150" t="str">
            <v>Preventivo CT [Eur]</v>
          </cell>
          <cell r="M150" t="str">
            <v>Preventivo CT [h]</v>
          </cell>
          <cell r="N150" t="str">
            <v>Correctivo CT [Eur]</v>
          </cell>
        </row>
        <row r="151">
          <cell r="H151" t="str">
            <v>I</v>
          </cell>
          <cell r="I151">
            <v>1</v>
          </cell>
          <cell r="K151" t="str">
            <v>CT intemperie</v>
          </cell>
          <cell r="L151">
            <v>548</v>
          </cell>
          <cell r="M151">
            <v>16</v>
          </cell>
          <cell r="N151">
            <v>4796</v>
          </cell>
        </row>
        <row r="152">
          <cell r="H152" t="str">
            <v>L</v>
          </cell>
          <cell r="I152">
            <v>2</v>
          </cell>
          <cell r="K152" t="str">
            <v>CT local</v>
          </cell>
          <cell r="L152">
            <v>1644</v>
          </cell>
          <cell r="M152">
            <v>48</v>
          </cell>
          <cell r="N152">
            <v>6166</v>
          </cell>
        </row>
        <row r="153">
          <cell r="H153" t="str">
            <v>C</v>
          </cell>
          <cell r="I153">
            <v>3</v>
          </cell>
          <cell r="K153" t="str">
            <v>CT caseta</v>
          </cell>
          <cell r="L153">
            <v>1644</v>
          </cell>
          <cell r="M153">
            <v>48</v>
          </cell>
          <cell r="N153">
            <v>6166</v>
          </cell>
        </row>
        <row r="154">
          <cell r="H154" t="str">
            <v>S</v>
          </cell>
          <cell r="I154">
            <v>4</v>
          </cell>
          <cell r="K154" t="str">
            <v>CT subterráneo</v>
          </cell>
          <cell r="L154">
            <v>1644</v>
          </cell>
          <cell r="M154">
            <v>48</v>
          </cell>
          <cell r="N154">
            <v>6166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AMETROS BÁSICOS"/>
      <sheetName val="Portada"/>
      <sheetName val="Hipótesis"/>
      <sheetName val="Demanda"/>
      <sheetName val="Cobertura"/>
      <sheetName val="Ciclos"/>
      <sheetName val="Compensación Extrapeninsular"/>
      <sheetName val="Margen de Distribuidores"/>
      <sheetName val="DÉFICIT"/>
      <sheetName val="ESCENARIO (Miles €)"/>
      <sheetName val="ESCENARIO (Miles €) (2)"/>
      <sheetName val="DATOS ADICIONALES (€) - TOTAL"/>
      <sheetName val="DATOS ADICIONALES (€) - PENINSU"/>
      <sheetName val="DATOS ADICIONALES (€) - EXTRAPE"/>
      <sheetName val="CENTRAL TIPO CICLOS COMBINADOS"/>
      <sheetName val="PARAMAMETROS_BÁSICOS"/>
      <sheetName val="Compensación_Extrapeninsular"/>
      <sheetName val="Margen_de_Distribuidores"/>
      <sheetName val="ESCENARIO_(Miles_€)"/>
      <sheetName val="ESCENARIO_(Miles_€)_(2)"/>
      <sheetName val="DATOS_ADICIONALES_(€)_-_TOTAL"/>
      <sheetName val="DATOS_ADICIONALES_(€)_-_PENINSU"/>
      <sheetName val="DATOS_ADICIONALES_(€)_-_EXTRAPE"/>
      <sheetName val="CENTRAL_TIPO_CICLOS_COMBIN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AMETROS BÁSICOS"/>
      <sheetName val="Incidencias"/>
      <sheetName val="Comentarios"/>
      <sheetName val="Demanda en b.c."/>
      <sheetName val="Demanda (E1)"/>
      <sheetName val="Ciclos"/>
      <sheetName val="Cobertura"/>
      <sheetName val="Cobertura (2)"/>
      <sheetName val="Compensación Extrapeninsular"/>
      <sheetName val="Incremento Tarifas D"/>
      <sheetName val="DESVIOS"/>
      <sheetName val="DESVIOS (ACTUALIZADO)"/>
      <sheetName val="2005"/>
      <sheetName val="ESCENARIO III (Definitivo)"/>
      <sheetName val="ESCENARIO 1 (Miles €)"/>
      <sheetName val="ESCENARIO Acceso (Miles €)"/>
      <sheetName val="PARTICIPACIÓN - COSTES"/>
      <sheetName val="PARTICIPACIÓN - PRECIO"/>
      <sheetName val="DATOS ADICIONALES (€) - TOTAL"/>
      <sheetName val="DATOS ADICIONALES (€) - PENINSU"/>
      <sheetName val="DATOS ADICIONALES (€) - EXTRAPE"/>
      <sheetName val="PARAMAMETROS_BÁSICOS"/>
      <sheetName val="Demanda_en_b_c_"/>
      <sheetName val="Demanda_(E1)"/>
      <sheetName val="Cobertura_(2)"/>
      <sheetName val="Compensación_Extrapeninsular"/>
      <sheetName val="Incremento_Tarifas_D"/>
      <sheetName val="DESVIOS_(ACTUALIZADO)"/>
      <sheetName val="ESCENARIO_III_(Definitivo)"/>
      <sheetName val="ESCENARIO_1_(Miles_€)"/>
      <sheetName val="ESCENARIO_Acceso_(Miles_€)"/>
      <sheetName val="PARTICIPACIÓN_-_COSTES"/>
      <sheetName val="PARTICIPACIÓN_-_PRECIO"/>
      <sheetName val="DATOS_ADICIONALES_(€)_-_TOTAL"/>
      <sheetName val="DATOS_ADICIONALES_(€)_-_PENINSU"/>
      <sheetName val="DATOS_ADICIONALES_(€)_-_EXTRA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dat_OLD"/>
      <sheetName val="aux"/>
      <sheetName val="agregazona_2008"/>
      <sheetName val="RESULTADO"/>
      <sheetName val="RESULTADO mILES DE €"/>
      <sheetName val="AGREGAZONAS_2008"/>
      <sheetName val="_dat"/>
      <sheetName val="parametros"/>
      <sheetName val="_retribucion"/>
      <sheetName val="_agregacionQ2008_2009"/>
      <sheetName val="_targets_Q2008"/>
      <sheetName val="comprobación END"/>
      <sheetName val="resultados Word"/>
      <sheetName val="Hoja1"/>
      <sheetName val="aux (2)"/>
    </sheetNames>
    <sheetDataSet>
      <sheetData sheetId="0" refreshError="1"/>
      <sheetData sheetId="1" refreshError="1">
        <row r="91">
          <cell r="L91" t="str">
            <v>NO DISPONIBLE</v>
          </cell>
        </row>
        <row r="121">
          <cell r="L121">
            <v>0.54780000000000006</v>
          </cell>
        </row>
        <row r="123">
          <cell r="L123">
            <v>0.44779999999999998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6D2A5-365E-40B3-9A20-4B28FF268837}">
  <dimension ref="A1:G26"/>
  <sheetViews>
    <sheetView tabSelected="1" workbookViewId="0">
      <selection activeCell="C30" sqref="C30"/>
    </sheetView>
  </sheetViews>
  <sheetFormatPr baseColWidth="10" defaultRowHeight="15" x14ac:dyDescent="0.25"/>
  <cols>
    <col min="2" max="2" width="16.42578125" customWidth="1"/>
    <col min="3" max="3" width="22.42578125" customWidth="1"/>
    <col min="4" max="4" width="13.42578125" customWidth="1"/>
    <col min="5" max="5" width="17.28515625" customWidth="1"/>
    <col min="6" max="7" width="18.85546875" customWidth="1"/>
  </cols>
  <sheetData>
    <row r="1" spans="1:7" ht="23.25" thickBot="1" x14ac:dyDescent="0.3">
      <c r="A1" s="2" t="s">
        <v>0</v>
      </c>
      <c r="B1" s="3" t="s">
        <v>1</v>
      </c>
      <c r="C1" s="3" t="s">
        <v>2</v>
      </c>
      <c r="D1" s="4" t="s">
        <v>3</v>
      </c>
      <c r="E1" s="3" t="s">
        <v>31</v>
      </c>
      <c r="F1" s="3" t="s">
        <v>4</v>
      </c>
      <c r="G1" s="3" t="s">
        <v>5</v>
      </c>
    </row>
    <row r="2" spans="1:7" x14ac:dyDescent="0.25">
      <c r="A2" s="5" t="s">
        <v>6</v>
      </c>
      <c r="B2" s="1">
        <v>6076185.887081028</v>
      </c>
      <c r="C2" s="1">
        <v>4942569.6386569627</v>
      </c>
      <c r="D2" s="1">
        <f t="shared" ref="D2:D26" si="0">B2-C2</f>
        <v>1133616.2484240653</v>
      </c>
      <c r="E2" s="1">
        <f>D2*3/4</f>
        <v>850212.18631804897</v>
      </c>
      <c r="F2" s="1">
        <f>D2/2</f>
        <v>566808.12421203265</v>
      </c>
      <c r="G2" s="6">
        <f>D2/4</f>
        <v>283404.06210601632</v>
      </c>
    </row>
    <row r="3" spans="1:7" x14ac:dyDescent="0.25">
      <c r="A3" s="5" t="s">
        <v>7</v>
      </c>
      <c r="B3" s="1">
        <v>11737850.150433486</v>
      </c>
      <c r="C3" s="1">
        <v>8752695.5000967085</v>
      </c>
      <c r="D3" s="1">
        <f t="shared" si="0"/>
        <v>2985154.6503367778</v>
      </c>
      <c r="E3" s="1">
        <f t="shared" ref="E3:E26" si="1">D3*3/4</f>
        <v>2238865.9877525833</v>
      </c>
      <c r="F3" s="1">
        <f t="shared" ref="F3:F26" si="2">D3/2</f>
        <v>1492577.3251683889</v>
      </c>
      <c r="G3" s="6">
        <f t="shared" ref="G3:G26" si="3">D3/4</f>
        <v>746288.66258419445</v>
      </c>
    </row>
    <row r="4" spans="1:7" x14ac:dyDescent="0.25">
      <c r="A4" s="5" t="s">
        <v>8</v>
      </c>
      <c r="B4" s="1">
        <v>3388250.030279771</v>
      </c>
      <c r="C4" s="1">
        <v>1842922.899733841</v>
      </c>
      <c r="D4" s="1">
        <f t="shared" si="0"/>
        <v>1545327.13054593</v>
      </c>
      <c r="E4" s="1">
        <f t="shared" si="1"/>
        <v>1158995.3479094475</v>
      </c>
      <c r="F4" s="1">
        <f t="shared" si="2"/>
        <v>772663.565272965</v>
      </c>
      <c r="G4" s="6">
        <f t="shared" si="3"/>
        <v>386331.7826364825</v>
      </c>
    </row>
    <row r="5" spans="1:7" x14ac:dyDescent="0.25">
      <c r="A5" s="5" t="s">
        <v>9</v>
      </c>
      <c r="B5" s="1">
        <v>8752587.7003120109</v>
      </c>
      <c r="C5" s="1">
        <v>7474983.9856871543</v>
      </c>
      <c r="D5" s="1">
        <f t="shared" si="0"/>
        <v>1277603.7146248566</v>
      </c>
      <c r="E5" s="1">
        <f t="shared" si="1"/>
        <v>958202.78596864245</v>
      </c>
      <c r="F5" s="1">
        <f t="shared" si="2"/>
        <v>638801.8573124283</v>
      </c>
      <c r="G5" s="6">
        <f t="shared" si="3"/>
        <v>319400.92865621415</v>
      </c>
    </row>
    <row r="6" spans="1:7" x14ac:dyDescent="0.25">
      <c r="A6" s="5" t="s">
        <v>10</v>
      </c>
      <c r="B6" s="1">
        <v>2396403.8426147536</v>
      </c>
      <c r="C6" s="1">
        <v>1886709.0232321071</v>
      </c>
      <c r="D6" s="1">
        <f t="shared" si="0"/>
        <v>509694.81938264659</v>
      </c>
      <c r="E6" s="1">
        <f t="shared" si="1"/>
        <v>382271.11453698494</v>
      </c>
      <c r="F6" s="1">
        <f t="shared" si="2"/>
        <v>254847.40969132329</v>
      </c>
      <c r="G6" s="6">
        <f t="shared" si="3"/>
        <v>127423.70484566165</v>
      </c>
    </row>
    <row r="7" spans="1:7" x14ac:dyDescent="0.25">
      <c r="A7" s="5" t="s">
        <v>11</v>
      </c>
      <c r="B7" s="1">
        <v>4020854.185495344</v>
      </c>
      <c r="C7" s="1">
        <v>3798208.0869444697</v>
      </c>
      <c r="D7" s="1">
        <f t="shared" si="0"/>
        <v>222646.09855087427</v>
      </c>
      <c r="E7" s="1">
        <f t="shared" si="1"/>
        <v>166984.57391315571</v>
      </c>
      <c r="F7" s="1">
        <f t="shared" si="2"/>
        <v>111323.04927543714</v>
      </c>
      <c r="G7" s="6">
        <f t="shared" si="3"/>
        <v>55661.524637718569</v>
      </c>
    </row>
    <row r="8" spans="1:7" x14ac:dyDescent="0.25">
      <c r="A8" s="5" t="s">
        <v>12</v>
      </c>
      <c r="B8" s="1">
        <v>2296302.1234538844</v>
      </c>
      <c r="C8" s="1">
        <v>2090062.7069646555</v>
      </c>
      <c r="D8" s="1">
        <f t="shared" si="0"/>
        <v>206239.41648922884</v>
      </c>
      <c r="E8" s="1">
        <f t="shared" si="1"/>
        <v>154679.56236692163</v>
      </c>
      <c r="F8" s="1">
        <f t="shared" si="2"/>
        <v>103119.70824461442</v>
      </c>
      <c r="G8" s="6">
        <f t="shared" si="3"/>
        <v>51559.85412230721</v>
      </c>
    </row>
    <row r="9" spans="1:7" x14ac:dyDescent="0.25">
      <c r="A9" s="5" t="s">
        <v>13</v>
      </c>
      <c r="B9" s="1">
        <v>2087884.1870210408</v>
      </c>
      <c r="C9" s="1">
        <v>1998004.0453293552</v>
      </c>
      <c r="D9" s="1">
        <f t="shared" si="0"/>
        <v>89880.141691685654</v>
      </c>
      <c r="E9" s="1">
        <f t="shared" si="1"/>
        <v>67410.106268764241</v>
      </c>
      <c r="F9" s="1">
        <f t="shared" si="2"/>
        <v>44940.070845842827</v>
      </c>
      <c r="G9" s="6">
        <f t="shared" si="3"/>
        <v>22470.035422921414</v>
      </c>
    </row>
    <row r="10" spans="1:7" x14ac:dyDescent="0.25">
      <c r="A10" s="5" t="s">
        <v>14</v>
      </c>
      <c r="B10" s="1">
        <v>2393314.7705973266</v>
      </c>
      <c r="C10" s="1">
        <v>2023779.0781197008</v>
      </c>
      <c r="D10" s="1">
        <f t="shared" si="0"/>
        <v>369535.69247762579</v>
      </c>
      <c r="E10" s="1">
        <f t="shared" si="1"/>
        <v>277151.76935821935</v>
      </c>
      <c r="F10" s="1">
        <f t="shared" si="2"/>
        <v>184767.8462388129</v>
      </c>
      <c r="G10" s="6">
        <f t="shared" si="3"/>
        <v>92383.923119406449</v>
      </c>
    </row>
    <row r="11" spans="1:7" x14ac:dyDescent="0.25">
      <c r="A11" s="5" t="s">
        <v>15</v>
      </c>
      <c r="B11" s="1">
        <v>2951596.3549814746</v>
      </c>
      <c r="C11" s="1">
        <v>2272763.6318212803</v>
      </c>
      <c r="D11" s="1">
        <f t="shared" si="0"/>
        <v>678832.72316019423</v>
      </c>
      <c r="E11" s="1">
        <f t="shared" si="1"/>
        <v>509124.54237014567</v>
      </c>
      <c r="F11" s="1">
        <f t="shared" si="2"/>
        <v>339416.36158009712</v>
      </c>
      <c r="G11" s="6">
        <f t="shared" si="3"/>
        <v>169708.18079004856</v>
      </c>
    </row>
    <row r="12" spans="1:7" x14ac:dyDescent="0.25">
      <c r="A12" s="5" t="s">
        <v>16</v>
      </c>
      <c r="B12" s="1">
        <v>744699.48120042891</v>
      </c>
      <c r="C12" s="1">
        <v>639520.88509040652</v>
      </c>
      <c r="D12" s="1">
        <f t="shared" si="0"/>
        <v>105178.59611002239</v>
      </c>
      <c r="E12" s="1">
        <f t="shared" si="1"/>
        <v>78883.947082516795</v>
      </c>
      <c r="F12" s="1">
        <f t="shared" si="2"/>
        <v>52589.298055011197</v>
      </c>
      <c r="G12" s="6">
        <f t="shared" si="3"/>
        <v>26294.649027505598</v>
      </c>
    </row>
    <row r="13" spans="1:7" x14ac:dyDescent="0.25">
      <c r="A13" s="5" t="s">
        <v>17</v>
      </c>
      <c r="B13" s="1">
        <v>1340519.9433503523</v>
      </c>
      <c r="C13" s="1">
        <v>1286925.2900522093</v>
      </c>
      <c r="D13" s="1">
        <f t="shared" si="0"/>
        <v>53594.653298143065</v>
      </c>
      <c r="E13" s="1">
        <f t="shared" si="1"/>
        <v>40195.989973607298</v>
      </c>
      <c r="F13" s="1">
        <f t="shared" si="2"/>
        <v>26797.326649071532</v>
      </c>
      <c r="G13" s="6">
        <f t="shared" si="3"/>
        <v>13398.663324535766</v>
      </c>
    </row>
    <row r="14" spans="1:7" x14ac:dyDescent="0.25">
      <c r="A14" s="5" t="s">
        <v>18</v>
      </c>
      <c r="B14" s="1">
        <v>1403272.3768935893</v>
      </c>
      <c r="C14" s="1">
        <v>1313445.0341393778</v>
      </c>
      <c r="D14" s="1">
        <f t="shared" si="0"/>
        <v>89827.34275421151</v>
      </c>
      <c r="E14" s="1">
        <f t="shared" si="1"/>
        <v>67370.507065658632</v>
      </c>
      <c r="F14" s="1">
        <f t="shared" si="2"/>
        <v>44913.671377105755</v>
      </c>
      <c r="G14" s="6">
        <f t="shared" si="3"/>
        <v>22456.835688552877</v>
      </c>
    </row>
    <row r="15" spans="1:7" x14ac:dyDescent="0.25">
      <c r="A15" s="5" t="s">
        <v>19</v>
      </c>
      <c r="B15" s="1">
        <v>951817.6898435005</v>
      </c>
      <c r="C15" s="1">
        <v>831755.96642888919</v>
      </c>
      <c r="D15" s="1">
        <f t="shared" si="0"/>
        <v>120061.7234146113</v>
      </c>
      <c r="E15" s="1">
        <f t="shared" si="1"/>
        <v>90046.292560958478</v>
      </c>
      <c r="F15" s="1">
        <f t="shared" si="2"/>
        <v>60030.861707305652</v>
      </c>
      <c r="G15" s="6">
        <f t="shared" si="3"/>
        <v>30015.430853652826</v>
      </c>
    </row>
    <row r="16" spans="1:7" x14ac:dyDescent="0.25">
      <c r="A16" s="5" t="s">
        <v>20</v>
      </c>
      <c r="B16" s="1">
        <v>1110464.9620086628</v>
      </c>
      <c r="C16" s="1">
        <v>854471.10282643698</v>
      </c>
      <c r="D16" s="1">
        <f t="shared" si="0"/>
        <v>255993.85918222577</v>
      </c>
      <c r="E16" s="1">
        <f t="shared" si="1"/>
        <v>191995.39438666933</v>
      </c>
      <c r="F16" s="1">
        <f t="shared" si="2"/>
        <v>127996.92959111289</v>
      </c>
      <c r="G16" s="6">
        <f t="shared" si="3"/>
        <v>63998.464795556443</v>
      </c>
    </row>
    <row r="17" spans="1:7" x14ac:dyDescent="0.25">
      <c r="A17" s="5" t="s">
        <v>21</v>
      </c>
      <c r="B17" s="1">
        <v>472769.92265153298</v>
      </c>
      <c r="C17" s="1">
        <v>451645.78944961674</v>
      </c>
      <c r="D17" s="1">
        <f t="shared" si="0"/>
        <v>21124.133201916236</v>
      </c>
      <c r="E17" s="1">
        <f t="shared" si="1"/>
        <v>15843.099901437177</v>
      </c>
      <c r="F17" s="1">
        <f t="shared" si="2"/>
        <v>10562.066600958118</v>
      </c>
      <c r="G17" s="6">
        <f t="shared" si="3"/>
        <v>5281.0333004790591</v>
      </c>
    </row>
    <row r="18" spans="1:7" x14ac:dyDescent="0.25">
      <c r="A18" s="5" t="s">
        <v>22</v>
      </c>
      <c r="B18" s="1">
        <v>225241.46565422288</v>
      </c>
      <c r="C18" s="1">
        <v>165780.70532094839</v>
      </c>
      <c r="D18" s="1">
        <f t="shared" si="0"/>
        <v>59460.760333274491</v>
      </c>
      <c r="E18" s="1">
        <f t="shared" si="1"/>
        <v>44595.570249955868</v>
      </c>
      <c r="F18" s="1">
        <f t="shared" si="2"/>
        <v>29730.380166637246</v>
      </c>
      <c r="G18" s="6">
        <f t="shared" si="3"/>
        <v>14865.190083318623</v>
      </c>
    </row>
    <row r="19" spans="1:7" x14ac:dyDescent="0.25">
      <c r="A19" s="5" t="s">
        <v>23</v>
      </c>
      <c r="B19" s="1">
        <v>1051757.391600139</v>
      </c>
      <c r="C19" s="1">
        <v>855017.57228487125</v>
      </c>
      <c r="D19" s="1">
        <f t="shared" si="0"/>
        <v>196739.81931526773</v>
      </c>
      <c r="E19" s="1">
        <f t="shared" si="1"/>
        <v>147554.8644864508</v>
      </c>
      <c r="F19" s="1">
        <f t="shared" si="2"/>
        <v>98369.909657633863</v>
      </c>
      <c r="G19" s="6">
        <f t="shared" si="3"/>
        <v>49184.954828816932</v>
      </c>
    </row>
    <row r="20" spans="1:7" x14ac:dyDescent="0.25">
      <c r="A20" s="5" t="s">
        <v>24</v>
      </c>
      <c r="B20" s="1">
        <v>560203.70836044394</v>
      </c>
      <c r="C20" s="1">
        <v>467393.18147089705</v>
      </c>
      <c r="D20" s="1">
        <f t="shared" si="0"/>
        <v>92810.526889546891</v>
      </c>
      <c r="E20" s="1">
        <f t="shared" si="1"/>
        <v>69607.895167160168</v>
      </c>
      <c r="F20" s="1">
        <f t="shared" si="2"/>
        <v>46405.263444773445</v>
      </c>
      <c r="G20" s="6">
        <f t="shared" si="3"/>
        <v>23202.631722386723</v>
      </c>
    </row>
    <row r="21" spans="1:7" x14ac:dyDescent="0.25">
      <c r="A21" s="5" t="s">
        <v>25</v>
      </c>
      <c r="B21" s="1">
        <v>429484.30265747546</v>
      </c>
      <c r="C21" s="1">
        <v>220994.55332038979</v>
      </c>
      <c r="D21" s="1">
        <f t="shared" si="0"/>
        <v>208489.74933708567</v>
      </c>
      <c r="E21" s="1">
        <f t="shared" si="1"/>
        <v>156367.31200281426</v>
      </c>
      <c r="F21" s="1">
        <f t="shared" si="2"/>
        <v>104244.87466854283</v>
      </c>
      <c r="G21" s="6">
        <f t="shared" si="3"/>
        <v>52122.437334271417</v>
      </c>
    </row>
    <row r="22" spans="1:7" x14ac:dyDescent="0.25">
      <c r="A22" s="5" t="s">
        <v>26</v>
      </c>
      <c r="B22" s="1">
        <v>779466.56696099136</v>
      </c>
      <c r="C22" s="1">
        <v>661153.42261675745</v>
      </c>
      <c r="D22" s="1">
        <f t="shared" si="0"/>
        <v>118313.14434423391</v>
      </c>
      <c r="E22" s="1">
        <f t="shared" si="1"/>
        <v>88734.858258175431</v>
      </c>
      <c r="F22" s="1">
        <f t="shared" si="2"/>
        <v>59156.572172116954</v>
      </c>
      <c r="G22" s="6">
        <f t="shared" si="3"/>
        <v>29578.286086058477</v>
      </c>
    </row>
    <row r="23" spans="1:7" x14ac:dyDescent="0.25">
      <c r="A23" s="5" t="s">
        <v>27</v>
      </c>
      <c r="B23" s="1">
        <v>109508.76379249792</v>
      </c>
      <c r="C23" s="1">
        <v>98424.689174445142</v>
      </c>
      <c r="D23" s="1">
        <f t="shared" si="0"/>
        <v>11084.074618052779</v>
      </c>
      <c r="E23" s="1">
        <f t="shared" si="1"/>
        <v>8313.0559635395839</v>
      </c>
      <c r="F23" s="1">
        <f t="shared" si="2"/>
        <v>5542.0373090263893</v>
      </c>
      <c r="G23" s="6">
        <f t="shared" si="3"/>
        <v>2771.0186545131946</v>
      </c>
    </row>
    <row r="24" spans="1:7" x14ac:dyDescent="0.25">
      <c r="A24" s="5" t="s">
        <v>28</v>
      </c>
      <c r="B24" s="1">
        <v>37372.164929476901</v>
      </c>
      <c r="C24" s="1">
        <v>26069.402122453164</v>
      </c>
      <c r="D24" s="1">
        <f t="shared" si="0"/>
        <v>11302.762807023737</v>
      </c>
      <c r="E24" s="1">
        <f t="shared" si="1"/>
        <v>8477.0721052678018</v>
      </c>
      <c r="F24" s="1">
        <f t="shared" si="2"/>
        <v>5651.3814035118685</v>
      </c>
      <c r="G24" s="6">
        <f t="shared" si="3"/>
        <v>2825.6907017559342</v>
      </c>
    </row>
    <row r="25" spans="1:7" x14ac:dyDescent="0.25">
      <c r="A25" s="7" t="s">
        <v>29</v>
      </c>
      <c r="B25" s="1">
        <v>53890.349412663651</v>
      </c>
      <c r="C25" s="1">
        <v>42870.468954109499</v>
      </c>
      <c r="D25" s="1">
        <f t="shared" si="0"/>
        <v>11019.880458554151</v>
      </c>
      <c r="E25" s="1">
        <f t="shared" si="1"/>
        <v>8264.9103439156133</v>
      </c>
      <c r="F25" s="1">
        <f t="shared" si="2"/>
        <v>5509.9402292770756</v>
      </c>
      <c r="G25" s="6">
        <f t="shared" si="3"/>
        <v>2754.9701146385378</v>
      </c>
    </row>
    <row r="26" spans="1:7" ht="15.75" thickBot="1" x14ac:dyDescent="0.3">
      <c r="A26" s="8" t="s">
        <v>30</v>
      </c>
      <c r="B26" s="9">
        <v>34694.668440406378</v>
      </c>
      <c r="C26" s="9">
        <v>33392.962839728454</v>
      </c>
      <c r="D26" s="9">
        <f t="shared" si="0"/>
        <v>1301.7056006779239</v>
      </c>
      <c r="E26" s="9">
        <f t="shared" si="1"/>
        <v>976.27920050844295</v>
      </c>
      <c r="F26" s="9">
        <f t="shared" si="2"/>
        <v>650.85280033896197</v>
      </c>
      <c r="G26" s="10">
        <f t="shared" si="3"/>
        <v>325.42640016948098</v>
      </c>
    </row>
  </sheetData>
  <pageMargins left="0.7" right="0.7" top="0.75" bottom="0.75" header="0.3" footer="0.3"/>
  <pageSetup paperSize="9" orientation="portrait" verticalDpi="0" r:id="rId1"/>
  <headerFooter>
    <oddFooter>&amp;C_x000D_&amp;1#&amp;"Calibri"&amp;10&amp;K000000 INTERNA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DTª 2ª RD 1048</vt:lpstr>
    </vt:vector>
  </TitlesOfParts>
  <Company>CNMC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REDES</dc:creator>
  <cp:lastModifiedBy>CNMC</cp:lastModifiedBy>
  <dcterms:created xsi:type="dcterms:W3CDTF">2022-06-12T11:39:54Z</dcterms:created>
  <dcterms:modified xsi:type="dcterms:W3CDTF">2022-06-16T08:19:27Z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2022-06-16T08:12:59Z</vt:lpwstr>
  </property>
  <property fmtid="{D5CDD505-2E9C-101B-9397-08002B2CF9AE}" pid="4" name="MSIP_Label_858aaffc-186e-450b-9166-22662fc28ad1_Method">
    <vt:lpwstr>Privileged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43793d16-8a32-43f0-9716-cd1ba43621cd</vt:lpwstr>
  </property>
  <property fmtid="{D5CDD505-2E9C-101B-9397-08002B2CF9AE}" pid="8" name="MSIP_Label_858aaffc-186e-450b-9166-22662fc28ad1_ContentBits">
    <vt:lpwstr>2</vt:lpwstr>
  </property>
</Properties>
</file>