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U:\Sdi\Luis Maqueda\ORDENES 2016-2019 CON LESIVIDAD\ORDEN 2017- 2019 CON LESIVIDAD\DISTRIBUCIÓN\INFORME\INFORME 2017-2019\Anexos\Anexo 11 Resultados sin ajustes de inspección\Retribución 2017\"/>
    </mc:Choice>
  </mc:AlternateContent>
  <xr:revisionPtr revIDLastSave="0" documentId="13_ncr:1_{4665B48C-46D0-4B11-91CA-6B78DA4EF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RIBUCION 2017" sheetId="5" r:id="rId1"/>
    <sheet name="ROMNLAE" sheetId="4" r:id="rId2"/>
    <sheet name="IBO" sheetId="11" r:id="rId3"/>
    <sheet name="CALCULO ROTD" sheetId="3" r:id="rId4"/>
    <sheet name="ROM 2015" sheetId="10" r:id="rId5"/>
    <sheet name="CALCULO RI" sheetId="1" r:id="rId6"/>
    <sheet name="INSTALACIONES ACTIVA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5" i="1" l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U335" i="10"/>
  <c r="W335" i="10" s="1"/>
  <c r="W334" i="10"/>
  <c r="U334" i="10"/>
  <c r="U333" i="10"/>
  <c r="W333" i="10" s="1"/>
  <c r="W332" i="10"/>
  <c r="U332" i="10"/>
  <c r="U331" i="10"/>
  <c r="W331" i="10" s="1"/>
  <c r="W330" i="10"/>
  <c r="U330" i="10"/>
  <c r="U329" i="10"/>
  <c r="W329" i="10" s="1"/>
  <c r="W328" i="10"/>
  <c r="U328" i="10"/>
  <c r="U327" i="10"/>
  <c r="W327" i="10" s="1"/>
  <c r="W326" i="10"/>
  <c r="U326" i="10"/>
  <c r="U325" i="10"/>
  <c r="W325" i="10" s="1"/>
  <c r="W324" i="10"/>
  <c r="U324" i="10"/>
  <c r="U323" i="10"/>
  <c r="W323" i="10" s="1"/>
  <c r="W322" i="10"/>
  <c r="U322" i="10"/>
  <c r="U321" i="10"/>
  <c r="W321" i="10" s="1"/>
  <c r="W320" i="10"/>
  <c r="U320" i="10"/>
  <c r="U319" i="10"/>
  <c r="W319" i="10" s="1"/>
  <c r="W318" i="10"/>
  <c r="U318" i="10"/>
  <c r="U317" i="10"/>
  <c r="W317" i="10" s="1"/>
  <c r="W316" i="10"/>
  <c r="U316" i="10"/>
  <c r="U315" i="10"/>
  <c r="W315" i="10" s="1"/>
  <c r="W314" i="10"/>
  <c r="U314" i="10"/>
  <c r="U313" i="10"/>
  <c r="W313" i="10" s="1"/>
  <c r="W312" i="10"/>
  <c r="U312" i="10"/>
  <c r="U311" i="10"/>
  <c r="W311" i="10" s="1"/>
  <c r="W310" i="10"/>
  <c r="U310" i="10"/>
  <c r="U309" i="10"/>
  <c r="W309" i="10" s="1"/>
  <c r="W308" i="10"/>
  <c r="U308" i="10"/>
  <c r="U307" i="10"/>
  <c r="W307" i="10" s="1"/>
  <c r="W306" i="10"/>
  <c r="U306" i="10"/>
  <c r="U305" i="10"/>
  <c r="W305" i="10" s="1"/>
  <c r="W304" i="10"/>
  <c r="U304" i="10"/>
  <c r="U303" i="10"/>
  <c r="W303" i="10" s="1"/>
  <c r="W302" i="10"/>
  <c r="U302" i="10"/>
  <c r="U301" i="10"/>
  <c r="W301" i="10" s="1"/>
  <c r="W300" i="10"/>
  <c r="U300" i="10"/>
  <c r="U299" i="10"/>
  <c r="W299" i="10" s="1"/>
  <c r="W298" i="10"/>
  <c r="U298" i="10"/>
  <c r="U297" i="10"/>
  <c r="W297" i="10" s="1"/>
  <c r="W296" i="10"/>
  <c r="U296" i="10"/>
  <c r="U295" i="10"/>
  <c r="W295" i="10" s="1"/>
  <c r="W294" i="10"/>
  <c r="U294" i="10"/>
  <c r="U293" i="10"/>
  <c r="W293" i="10" s="1"/>
  <c r="W292" i="10"/>
  <c r="U292" i="10"/>
  <c r="U291" i="10"/>
  <c r="W291" i="10" s="1"/>
  <c r="W290" i="10"/>
  <c r="U290" i="10"/>
  <c r="U289" i="10"/>
  <c r="W289" i="10" s="1"/>
  <c r="W288" i="10"/>
  <c r="U288" i="10"/>
  <c r="U287" i="10"/>
  <c r="W287" i="10" s="1"/>
  <c r="W286" i="10"/>
  <c r="U286" i="10"/>
  <c r="U285" i="10"/>
  <c r="W285" i="10" s="1"/>
  <c r="W284" i="10"/>
  <c r="U284" i="10"/>
  <c r="U283" i="10"/>
  <c r="W283" i="10" s="1"/>
  <c r="W282" i="10"/>
  <c r="U282" i="10"/>
  <c r="U281" i="10"/>
  <c r="W281" i="10" s="1"/>
  <c r="W280" i="10"/>
  <c r="U280" i="10"/>
  <c r="U279" i="10"/>
  <c r="W279" i="10" s="1"/>
  <c r="W278" i="10"/>
  <c r="U278" i="10"/>
  <c r="U277" i="10"/>
  <c r="W277" i="10" s="1"/>
  <c r="W276" i="10"/>
  <c r="U276" i="10"/>
  <c r="U275" i="10"/>
  <c r="W275" i="10" s="1"/>
  <c r="W274" i="10"/>
  <c r="U274" i="10"/>
  <c r="U273" i="10"/>
  <c r="W273" i="10" s="1"/>
  <c r="W272" i="10"/>
  <c r="U272" i="10"/>
  <c r="U271" i="10"/>
  <c r="W271" i="10" s="1"/>
  <c r="W270" i="10"/>
  <c r="U270" i="10"/>
  <c r="U269" i="10"/>
  <c r="W269" i="10" s="1"/>
  <c r="W268" i="10"/>
  <c r="U268" i="10"/>
  <c r="U267" i="10"/>
  <c r="W267" i="10" s="1"/>
  <c r="W266" i="10"/>
  <c r="U266" i="10"/>
  <c r="U265" i="10"/>
  <c r="W265" i="10" s="1"/>
  <c r="W264" i="10"/>
  <c r="U264" i="10"/>
  <c r="U263" i="10"/>
  <c r="W263" i="10" s="1"/>
  <c r="W262" i="10"/>
  <c r="U262" i="10"/>
  <c r="U261" i="10"/>
  <c r="W261" i="10" s="1"/>
  <c r="W260" i="10"/>
  <c r="U260" i="10"/>
  <c r="U259" i="10"/>
  <c r="W259" i="10" s="1"/>
  <c r="W258" i="10"/>
  <c r="U258" i="10"/>
  <c r="U257" i="10"/>
  <c r="W257" i="10" s="1"/>
  <c r="W256" i="10"/>
  <c r="U256" i="10"/>
  <c r="U255" i="10"/>
  <c r="W255" i="10" s="1"/>
  <c r="W254" i="10"/>
  <c r="U254" i="10"/>
  <c r="U253" i="10"/>
  <c r="W253" i="10" s="1"/>
  <c r="W252" i="10"/>
  <c r="U252" i="10"/>
  <c r="U251" i="10"/>
  <c r="W251" i="10" s="1"/>
  <c r="W250" i="10"/>
  <c r="U250" i="10"/>
  <c r="U249" i="10"/>
  <c r="W249" i="10" s="1"/>
  <c r="W248" i="10"/>
  <c r="U248" i="10"/>
  <c r="U247" i="10"/>
  <c r="W247" i="10" s="1"/>
  <c r="W246" i="10"/>
  <c r="U246" i="10"/>
  <c r="U245" i="10"/>
  <c r="W245" i="10" s="1"/>
  <c r="W244" i="10"/>
  <c r="U244" i="10"/>
  <c r="U243" i="10"/>
  <c r="W243" i="10" s="1"/>
  <c r="W242" i="10"/>
  <c r="U242" i="10"/>
  <c r="U241" i="10"/>
  <c r="W241" i="10" s="1"/>
  <c r="W240" i="10"/>
  <c r="U240" i="10"/>
  <c r="U239" i="10"/>
  <c r="W239" i="10" s="1"/>
  <c r="W238" i="10"/>
  <c r="U238" i="10"/>
  <c r="U237" i="10"/>
  <c r="W237" i="10" s="1"/>
  <c r="W236" i="10"/>
  <c r="U236" i="10"/>
  <c r="U235" i="10"/>
  <c r="W235" i="10" s="1"/>
  <c r="W234" i="10"/>
  <c r="U234" i="10"/>
  <c r="U233" i="10"/>
  <c r="W233" i="10" s="1"/>
  <c r="W232" i="10"/>
  <c r="U232" i="10"/>
  <c r="U231" i="10"/>
  <c r="W231" i="10" s="1"/>
  <c r="W230" i="10"/>
  <c r="U230" i="10"/>
  <c r="U229" i="10"/>
  <c r="W229" i="10" s="1"/>
  <c r="W228" i="10"/>
  <c r="U228" i="10"/>
  <c r="U227" i="10"/>
  <c r="W227" i="10" s="1"/>
  <c r="W226" i="10"/>
  <c r="U226" i="10"/>
  <c r="U225" i="10"/>
  <c r="W225" i="10" s="1"/>
  <c r="W224" i="10"/>
  <c r="U224" i="10"/>
  <c r="U223" i="10"/>
  <c r="W223" i="10" s="1"/>
  <c r="W222" i="10"/>
  <c r="U222" i="10"/>
  <c r="U221" i="10"/>
  <c r="W221" i="10" s="1"/>
  <c r="W220" i="10"/>
  <c r="U220" i="10"/>
  <c r="U219" i="10"/>
  <c r="W219" i="10" s="1"/>
  <c r="W218" i="10"/>
  <c r="U218" i="10"/>
  <c r="U217" i="10"/>
  <c r="W217" i="10" s="1"/>
  <c r="W216" i="10"/>
  <c r="U216" i="10"/>
  <c r="U215" i="10"/>
  <c r="W215" i="10" s="1"/>
  <c r="W214" i="10"/>
  <c r="U214" i="10"/>
  <c r="U213" i="10"/>
  <c r="W213" i="10" s="1"/>
  <c r="W212" i="10"/>
  <c r="U212" i="10"/>
  <c r="U211" i="10"/>
  <c r="W211" i="10" s="1"/>
  <c r="W210" i="10"/>
  <c r="U210" i="10"/>
  <c r="U209" i="10"/>
  <c r="W209" i="10" s="1"/>
  <c r="W208" i="10"/>
  <c r="U208" i="10"/>
  <c r="U207" i="10"/>
  <c r="W207" i="10" s="1"/>
  <c r="W206" i="10"/>
  <c r="U206" i="10"/>
  <c r="U205" i="10"/>
  <c r="W205" i="10" s="1"/>
  <c r="W204" i="10"/>
  <c r="U204" i="10"/>
  <c r="U203" i="10"/>
  <c r="W203" i="10" s="1"/>
  <c r="W202" i="10"/>
  <c r="U202" i="10"/>
  <c r="U201" i="10"/>
  <c r="W201" i="10" s="1"/>
  <c r="W200" i="10"/>
  <c r="U200" i="10"/>
  <c r="U199" i="10"/>
  <c r="W199" i="10" s="1"/>
  <c r="W198" i="10"/>
  <c r="U198" i="10"/>
  <c r="U197" i="10"/>
  <c r="W197" i="10" s="1"/>
  <c r="W196" i="10"/>
  <c r="U196" i="10"/>
  <c r="U195" i="10"/>
  <c r="W195" i="10" s="1"/>
  <c r="W194" i="10"/>
  <c r="U194" i="10"/>
  <c r="U193" i="10"/>
  <c r="W193" i="10" s="1"/>
  <c r="W192" i="10"/>
  <c r="U192" i="10"/>
  <c r="U191" i="10"/>
  <c r="W191" i="10" s="1"/>
  <c r="W190" i="10"/>
  <c r="U190" i="10"/>
  <c r="U189" i="10"/>
  <c r="W189" i="10" s="1"/>
  <c r="W188" i="10"/>
  <c r="U188" i="10"/>
  <c r="U187" i="10"/>
  <c r="W187" i="10" s="1"/>
  <c r="W186" i="10"/>
  <c r="U186" i="10"/>
  <c r="U185" i="10"/>
  <c r="W185" i="10" s="1"/>
  <c r="W184" i="10"/>
  <c r="U184" i="10"/>
  <c r="U183" i="10"/>
  <c r="W183" i="10" s="1"/>
  <c r="W182" i="10"/>
  <c r="U182" i="10"/>
  <c r="U181" i="10"/>
  <c r="W181" i="10" s="1"/>
  <c r="W180" i="10"/>
  <c r="U180" i="10"/>
  <c r="U179" i="10"/>
  <c r="W179" i="10" s="1"/>
  <c r="W178" i="10"/>
  <c r="U178" i="10"/>
  <c r="U177" i="10"/>
  <c r="W177" i="10" s="1"/>
  <c r="W176" i="10"/>
  <c r="U176" i="10"/>
  <c r="U175" i="10"/>
  <c r="W175" i="10" s="1"/>
  <c r="W174" i="10"/>
  <c r="U174" i="10"/>
  <c r="U173" i="10"/>
  <c r="W173" i="10" s="1"/>
  <c r="W172" i="10"/>
  <c r="U172" i="10"/>
  <c r="U171" i="10"/>
  <c r="W171" i="10" s="1"/>
  <c r="W170" i="10"/>
  <c r="U170" i="10"/>
  <c r="U169" i="10"/>
  <c r="W169" i="10" s="1"/>
  <c r="W168" i="10"/>
  <c r="U168" i="10"/>
  <c r="U167" i="10"/>
  <c r="W167" i="10" s="1"/>
  <c r="W166" i="10"/>
  <c r="U166" i="10"/>
  <c r="U165" i="10"/>
  <c r="W165" i="10" s="1"/>
  <c r="W164" i="10"/>
  <c r="U164" i="10"/>
  <c r="U163" i="10"/>
  <c r="W163" i="10" s="1"/>
  <c r="W162" i="10"/>
  <c r="U162" i="10"/>
  <c r="U161" i="10"/>
  <c r="W161" i="10" s="1"/>
  <c r="W160" i="10"/>
  <c r="U160" i="10"/>
  <c r="U159" i="10"/>
  <c r="W159" i="10" s="1"/>
  <c r="W158" i="10"/>
  <c r="U158" i="10"/>
  <c r="U157" i="10"/>
  <c r="W157" i="10" s="1"/>
  <c r="W156" i="10"/>
  <c r="U156" i="10"/>
  <c r="U155" i="10"/>
  <c r="W155" i="10" s="1"/>
  <c r="W154" i="10"/>
  <c r="U154" i="10"/>
  <c r="U153" i="10"/>
  <c r="W153" i="10" s="1"/>
  <c r="W152" i="10"/>
  <c r="U152" i="10"/>
  <c r="U151" i="10"/>
  <c r="W151" i="10" s="1"/>
  <c r="W150" i="10"/>
  <c r="U150" i="10"/>
  <c r="U149" i="10"/>
  <c r="W149" i="10" s="1"/>
  <c r="W148" i="10"/>
  <c r="U148" i="10"/>
  <c r="U147" i="10"/>
  <c r="W147" i="10" s="1"/>
  <c r="W146" i="10"/>
  <c r="U146" i="10"/>
  <c r="U145" i="10"/>
  <c r="W145" i="10" s="1"/>
  <c r="W144" i="10"/>
  <c r="U144" i="10"/>
  <c r="U143" i="10"/>
  <c r="W143" i="10" s="1"/>
  <c r="W142" i="10"/>
  <c r="U142" i="10"/>
  <c r="U141" i="10"/>
  <c r="W141" i="10" s="1"/>
  <c r="W140" i="10"/>
  <c r="U140" i="10"/>
  <c r="U139" i="10"/>
  <c r="W139" i="10" s="1"/>
  <c r="W138" i="10"/>
  <c r="U138" i="10"/>
  <c r="U137" i="10"/>
  <c r="W137" i="10" s="1"/>
  <c r="W136" i="10"/>
  <c r="U136" i="10"/>
  <c r="U135" i="10"/>
  <c r="W135" i="10" s="1"/>
  <c r="W134" i="10"/>
  <c r="U134" i="10"/>
  <c r="U133" i="10"/>
  <c r="W133" i="10" s="1"/>
  <c r="W132" i="10"/>
  <c r="U132" i="10"/>
  <c r="U131" i="10"/>
  <c r="W131" i="10" s="1"/>
  <c r="W130" i="10"/>
  <c r="U130" i="10"/>
  <c r="U129" i="10"/>
  <c r="W129" i="10" s="1"/>
  <c r="W128" i="10"/>
  <c r="U128" i="10"/>
  <c r="U127" i="10"/>
  <c r="W127" i="10" s="1"/>
  <c r="W126" i="10"/>
  <c r="U126" i="10"/>
  <c r="U125" i="10"/>
  <c r="W125" i="10" s="1"/>
  <c r="W124" i="10"/>
  <c r="U124" i="10"/>
  <c r="U123" i="10"/>
  <c r="W123" i="10" s="1"/>
  <c r="W122" i="10"/>
  <c r="U122" i="10"/>
  <c r="U121" i="10"/>
  <c r="W121" i="10" s="1"/>
  <c r="W120" i="10"/>
  <c r="U120" i="10"/>
  <c r="U119" i="10"/>
  <c r="W119" i="10" s="1"/>
  <c r="W118" i="10"/>
  <c r="U118" i="10"/>
  <c r="U117" i="10"/>
  <c r="W117" i="10" s="1"/>
  <c r="W116" i="10"/>
  <c r="U116" i="10"/>
  <c r="U115" i="10"/>
  <c r="W115" i="10" s="1"/>
  <c r="W114" i="10"/>
  <c r="U114" i="10"/>
  <c r="U113" i="10"/>
  <c r="W113" i="10" s="1"/>
  <c r="W112" i="10"/>
  <c r="U112" i="10"/>
  <c r="U111" i="10"/>
  <c r="W111" i="10" s="1"/>
  <c r="W110" i="10"/>
  <c r="U110" i="10"/>
  <c r="U109" i="10"/>
  <c r="W109" i="10" s="1"/>
  <c r="W108" i="10"/>
  <c r="U108" i="10"/>
  <c r="U107" i="10"/>
  <c r="W107" i="10" s="1"/>
  <c r="W106" i="10"/>
  <c r="U106" i="10"/>
  <c r="U105" i="10"/>
  <c r="W105" i="10" s="1"/>
  <c r="W104" i="10"/>
  <c r="U104" i="10"/>
  <c r="U103" i="10"/>
  <c r="W103" i="10" s="1"/>
  <c r="W102" i="10"/>
  <c r="U102" i="10"/>
  <c r="U101" i="10"/>
  <c r="W101" i="10" s="1"/>
  <c r="W100" i="10"/>
  <c r="U100" i="10"/>
  <c r="U99" i="10"/>
  <c r="W99" i="10" s="1"/>
  <c r="W98" i="10"/>
  <c r="U98" i="10"/>
  <c r="U97" i="10"/>
  <c r="W97" i="10" s="1"/>
  <c r="W96" i="10"/>
  <c r="U96" i="10"/>
  <c r="U95" i="10"/>
  <c r="W95" i="10" s="1"/>
  <c r="W94" i="10"/>
  <c r="U94" i="10"/>
  <c r="U93" i="10"/>
  <c r="W93" i="10" s="1"/>
  <c r="W92" i="10"/>
  <c r="U92" i="10"/>
  <c r="U91" i="10"/>
  <c r="W91" i="10" s="1"/>
  <c r="W90" i="10"/>
  <c r="U90" i="10"/>
  <c r="U89" i="10"/>
  <c r="W89" i="10" s="1"/>
  <c r="W88" i="10"/>
  <c r="U88" i="10"/>
  <c r="U87" i="10"/>
  <c r="W87" i="10" s="1"/>
  <c r="W86" i="10"/>
  <c r="U86" i="10"/>
  <c r="U85" i="10"/>
  <c r="W85" i="10" s="1"/>
  <c r="W84" i="10"/>
  <c r="U84" i="10"/>
  <c r="U83" i="10"/>
  <c r="W83" i="10" s="1"/>
  <c r="W82" i="10"/>
  <c r="U82" i="10"/>
  <c r="U81" i="10"/>
  <c r="W81" i="10" s="1"/>
  <c r="W80" i="10"/>
  <c r="U80" i="10"/>
  <c r="U79" i="10"/>
  <c r="W79" i="10" s="1"/>
  <c r="W78" i="10"/>
  <c r="U78" i="10"/>
  <c r="U77" i="10"/>
  <c r="W77" i="10" s="1"/>
  <c r="W76" i="10"/>
  <c r="U76" i="10"/>
  <c r="U75" i="10"/>
  <c r="W75" i="10" s="1"/>
  <c r="W74" i="10"/>
  <c r="U74" i="10"/>
  <c r="U73" i="10"/>
  <c r="W73" i="10" s="1"/>
  <c r="W72" i="10"/>
  <c r="U72" i="10"/>
  <c r="U71" i="10"/>
  <c r="W71" i="10" s="1"/>
  <c r="W70" i="10"/>
  <c r="U70" i="10"/>
  <c r="U69" i="10"/>
  <c r="W69" i="10" s="1"/>
  <c r="W68" i="10"/>
  <c r="U68" i="10"/>
  <c r="U67" i="10"/>
  <c r="W67" i="10" s="1"/>
  <c r="W66" i="10"/>
  <c r="U66" i="10"/>
  <c r="U65" i="10"/>
  <c r="W65" i="10" s="1"/>
  <c r="W64" i="10"/>
  <c r="U64" i="10"/>
  <c r="U63" i="10"/>
  <c r="W63" i="10" s="1"/>
  <c r="W62" i="10"/>
  <c r="U62" i="10"/>
  <c r="U61" i="10"/>
  <c r="W61" i="10" s="1"/>
  <c r="W60" i="10"/>
  <c r="U60" i="10"/>
  <c r="U59" i="10"/>
  <c r="W59" i="10" s="1"/>
  <c r="W58" i="10"/>
  <c r="U58" i="10"/>
  <c r="U57" i="10"/>
  <c r="W57" i="10" s="1"/>
  <c r="W56" i="10"/>
  <c r="U56" i="10"/>
  <c r="U55" i="10"/>
  <c r="W55" i="10" s="1"/>
  <c r="W54" i="10"/>
  <c r="U54" i="10"/>
  <c r="U53" i="10"/>
  <c r="W53" i="10" s="1"/>
  <c r="W52" i="10"/>
  <c r="U52" i="10"/>
  <c r="U51" i="10"/>
  <c r="W51" i="10" s="1"/>
  <c r="W50" i="10"/>
  <c r="U50" i="10"/>
  <c r="U49" i="10"/>
  <c r="W49" i="10" s="1"/>
  <c r="W48" i="10"/>
  <c r="U48" i="10"/>
  <c r="U47" i="10"/>
  <c r="W47" i="10" s="1"/>
  <c r="W46" i="10"/>
  <c r="U46" i="10"/>
  <c r="U45" i="10"/>
  <c r="W45" i="10" s="1"/>
  <c r="W44" i="10"/>
  <c r="U44" i="10"/>
  <c r="U43" i="10"/>
  <c r="W43" i="10" s="1"/>
  <c r="W42" i="10"/>
  <c r="U42" i="10"/>
  <c r="U41" i="10"/>
  <c r="W41" i="10" s="1"/>
  <c r="W40" i="10"/>
  <c r="U40" i="10"/>
  <c r="U39" i="10"/>
  <c r="W39" i="10" s="1"/>
  <c r="W38" i="10"/>
  <c r="U38" i="10"/>
  <c r="U37" i="10"/>
  <c r="W37" i="10" s="1"/>
  <c r="W36" i="10"/>
  <c r="U36" i="10"/>
  <c r="U35" i="10"/>
  <c r="W35" i="10" s="1"/>
  <c r="W34" i="10"/>
  <c r="U34" i="10"/>
  <c r="U33" i="10"/>
  <c r="W33" i="10" s="1"/>
  <c r="W32" i="10"/>
  <c r="U32" i="10"/>
  <c r="U31" i="10"/>
  <c r="W31" i="10" s="1"/>
  <c r="W30" i="10"/>
  <c r="U30" i="10"/>
  <c r="U29" i="10"/>
  <c r="W29" i="10" s="1"/>
  <c r="W28" i="10"/>
  <c r="U28" i="10"/>
  <c r="U27" i="10"/>
  <c r="W27" i="10" s="1"/>
  <c r="W26" i="10"/>
  <c r="U26" i="10"/>
  <c r="U25" i="10"/>
  <c r="W25" i="10" s="1"/>
  <c r="W24" i="10"/>
  <c r="U24" i="10"/>
  <c r="U23" i="10"/>
  <c r="W23" i="10" s="1"/>
  <c r="W22" i="10"/>
  <c r="U22" i="10"/>
  <c r="U21" i="10"/>
  <c r="W21" i="10" s="1"/>
  <c r="W20" i="10"/>
  <c r="U20" i="10"/>
  <c r="U19" i="10"/>
  <c r="W19" i="10" s="1"/>
  <c r="W18" i="10"/>
  <c r="U18" i="10"/>
  <c r="U17" i="10"/>
  <c r="W17" i="10" s="1"/>
  <c r="W16" i="10"/>
  <c r="U16" i="10"/>
  <c r="U15" i="10"/>
  <c r="W15" i="10" s="1"/>
  <c r="W14" i="10"/>
  <c r="U14" i="10"/>
  <c r="U13" i="10"/>
  <c r="W13" i="10" s="1"/>
  <c r="W12" i="10"/>
  <c r="U12" i="10"/>
  <c r="U11" i="10"/>
  <c r="W11" i="10" s="1"/>
  <c r="W10" i="10"/>
  <c r="U10" i="10"/>
  <c r="U9" i="10"/>
  <c r="W9" i="10" s="1"/>
  <c r="W8" i="10"/>
  <c r="U8" i="10"/>
  <c r="U7" i="10"/>
  <c r="W7" i="10" s="1"/>
  <c r="W6" i="10"/>
  <c r="U6" i="10"/>
  <c r="U5" i="10"/>
  <c r="W5" i="10" s="1"/>
  <c r="W4" i="10"/>
  <c r="U4" i="10"/>
  <c r="U3" i="10"/>
  <c r="W3" i="10" s="1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</calcChain>
</file>

<file path=xl/sharedStrings.xml><?xml version="1.0" encoding="utf-8"?>
<sst xmlns="http://schemas.openxmlformats.org/spreadsheetml/2006/main" count="5923" uniqueCount="1111">
  <si>
    <t>RI</t>
  </si>
  <si>
    <t>ROYM</t>
  </si>
  <si>
    <t>N_registro</t>
  </si>
  <si>
    <t>Empresa</t>
  </si>
  <si>
    <t>BASE</t>
  </si>
  <si>
    <t>2015</t>
  </si>
  <si>
    <t xml:space="preserve">BASE  </t>
  </si>
  <si>
    <t>2.015</t>
  </si>
  <si>
    <t>ROMNLAE</t>
  </si>
  <si>
    <t>ROTD_2015</t>
  </si>
  <si>
    <t>Penalización PI</t>
  </si>
  <si>
    <t>Q</t>
  </si>
  <si>
    <t>P</t>
  </si>
  <si>
    <t>F</t>
  </si>
  <si>
    <t>DT2ª</t>
  </si>
  <si>
    <t>RETRIBUCION 2017</t>
  </si>
  <si>
    <t>R1-001</t>
  </si>
  <si>
    <t>I-DE REDES ELECTRICAS INTELIGENTES, S.A.</t>
  </si>
  <si>
    <t>R1-002</t>
  </si>
  <si>
    <t>UFD DISTRIBUCION ELECTRICIDAD, S.A.</t>
  </si>
  <si>
    <t>R1-003</t>
  </si>
  <si>
    <t>BARRAS ELECTRICAS GALAICO-ASTURIANAS S.A.</t>
  </si>
  <si>
    <t>R1-005</t>
  </si>
  <si>
    <t>VIESGO DISTRIBUCION ELECTRICA, S.L.</t>
  </si>
  <si>
    <t>R1-008</t>
  </si>
  <si>
    <t>HIDROCANTABRICO DISTRIBUCION ELECTRICA, S.A.</t>
  </si>
  <si>
    <t>R1-009</t>
  </si>
  <si>
    <t>ELECTRICA CONQUENSE DISTRIBUCION, S.A.U.</t>
  </si>
  <si>
    <t>R1-014</t>
  </si>
  <si>
    <t>AGRI-ENERGIA ELECTRICA, SA</t>
  </si>
  <si>
    <t>R1-015</t>
  </si>
  <si>
    <t>BASSOLS ENERGIA S.A.</t>
  </si>
  <si>
    <t>R1-016</t>
  </si>
  <si>
    <t>ELECTRA CALDENSE, S.A.</t>
  </si>
  <si>
    <t>R1-017</t>
  </si>
  <si>
    <t>MAESTRAZGO DISTRIBUCIÓN ELÉCTRICA, S.L.</t>
  </si>
  <si>
    <t>R1-018</t>
  </si>
  <si>
    <t>ESTABANELL Y PAHISA ENERGIA, S.A.</t>
  </si>
  <si>
    <t>R1-019</t>
  </si>
  <si>
    <t>ELECTRICA DEL EBRO,S.A.</t>
  </si>
  <si>
    <t>R1-020</t>
  </si>
  <si>
    <t>PEUSA DISTRIBUCIÓ S.L.U.</t>
  </si>
  <si>
    <t>R1-021</t>
  </si>
  <si>
    <t>SUMINISTRADORA ELECTRICA DE CADIZ, S.A.</t>
  </si>
  <si>
    <t>R1-022</t>
  </si>
  <si>
    <t>Central Electrica Sestelo Y Cia, S.A.</t>
  </si>
  <si>
    <t>R1-023</t>
  </si>
  <si>
    <t>HIDROELECTRICA DEL GUADIELA I, S.A.</t>
  </si>
  <si>
    <t>R1-024</t>
  </si>
  <si>
    <t>Cooperativa Electrica Alborense, S.A.</t>
  </si>
  <si>
    <t>R1-025</t>
  </si>
  <si>
    <t>Inpecuarias Pozoblanco, S.L.</t>
  </si>
  <si>
    <t>R1-026</t>
  </si>
  <si>
    <t>ENERGIAS DE ARAGON I, S. L. U. (EASA)</t>
  </si>
  <si>
    <t>R1-027</t>
  </si>
  <si>
    <t>COMPAÑÍA MELILLENSE DE GAS Y ELECTRICIDAD, S.A.</t>
  </si>
  <si>
    <t>R1-028</t>
  </si>
  <si>
    <t>Medina Garvey Electricidad, S.L.U.</t>
  </si>
  <si>
    <t>R1-029</t>
  </si>
  <si>
    <t>DISTRIBUIDORA ELECTRICA DEL SIL, S.L.</t>
  </si>
  <si>
    <t>R1-030</t>
  </si>
  <si>
    <t>EMPRESA DE ALUMBRADO ELECTRICO DE CEUTA DISTRIBUCION, S.A.U.</t>
  </si>
  <si>
    <t>R1-031</t>
  </si>
  <si>
    <t>DISTRIBUIDORA DE ENERGIA ELECTRICA ENRIQUE GARCIA SERRANO, S.L.</t>
  </si>
  <si>
    <t>R1-032</t>
  </si>
  <si>
    <t>RELKIA DISTRIBUIDORA DE ELECTRICIDAD S.L.</t>
  </si>
  <si>
    <t>R1-033</t>
  </si>
  <si>
    <t>Distribución Eléctrica Crevillent, S.L.U.</t>
  </si>
  <si>
    <t>R1-034</t>
  </si>
  <si>
    <t>ELECTRICIDAD DE PUERTO REAL, S.A. (EPRESA)</t>
  </si>
  <si>
    <t>R1-035</t>
  </si>
  <si>
    <t>ELECTRICA DEL OESTE DISTRIBUCION SLU</t>
  </si>
  <si>
    <t>R1-036</t>
  </si>
  <si>
    <t>Distribuidora Electrica Bermejales, S.L.</t>
  </si>
  <si>
    <t>R1-037</t>
  </si>
  <si>
    <t>CARDENER DISTRIBUCIÓ ELÈCTRICA, S.L.U.</t>
  </si>
  <si>
    <t>R1-038</t>
  </si>
  <si>
    <t>Electrica Serosense Distribuidora, S.L.</t>
  </si>
  <si>
    <t>R1-039</t>
  </si>
  <si>
    <t>Hidroelectrica De Laracha, S.L.</t>
  </si>
  <si>
    <t>R1-040</t>
  </si>
  <si>
    <t>Sociedad Electricista de Tui Distribuidora, S.L.U.</t>
  </si>
  <si>
    <t>R1-041</t>
  </si>
  <si>
    <t>Electra Alto Miño Distribuidora de Energía, S.L.</t>
  </si>
  <si>
    <t>R1-042</t>
  </si>
  <si>
    <t xml:space="preserve">Union De Distribuidores De Electricidad, S.A.  (UDESA) </t>
  </si>
  <si>
    <t>R1-043</t>
  </si>
  <si>
    <t>ANSELMO LEON DISTRIBUCION, S.L.</t>
  </si>
  <si>
    <t>R1-044</t>
  </si>
  <si>
    <t>Compañía De Electricidad Del Condado, S.A.</t>
  </si>
  <si>
    <t>R1-045</t>
  </si>
  <si>
    <t>ELECTRA AUTOL, S.A.U.</t>
  </si>
  <si>
    <t>R1-046</t>
  </si>
  <si>
    <t>Distribuidora Electrica Tentudia. S.L.U</t>
  </si>
  <si>
    <t>R1-047</t>
  </si>
  <si>
    <t>DISTRIBUIDORA DE ENERGÍA ELÉCTRICA DE DON BENITO, S.L.U.</t>
  </si>
  <si>
    <t>R1-048</t>
  </si>
  <si>
    <t>LA PROHIDA DISTRIBUCIÓN ELÉCTRICA, S.L.</t>
  </si>
  <si>
    <t>R1-049</t>
  </si>
  <si>
    <t>ELECTRICAS PITARCH DISTRIBUCION SLU</t>
  </si>
  <si>
    <t>R1-050</t>
  </si>
  <si>
    <t>Hijos De Jacinto Guillen Distribuidora Electrica, S.L.U.</t>
  </si>
  <si>
    <t>R1-051</t>
  </si>
  <si>
    <t>JUAN DE FRUTOS GARCIA DISTRIBUCIÓN ELECTRICA, S.L.</t>
  </si>
  <si>
    <t>R1-052</t>
  </si>
  <si>
    <t>LERSA ELECTRICITAT, S.L.</t>
  </si>
  <si>
    <t>R1-053</t>
  </si>
  <si>
    <t>Dielesur, S.L.</t>
  </si>
  <si>
    <t>R1-054</t>
  </si>
  <si>
    <t>Energia De Miajadas, S.A.</t>
  </si>
  <si>
    <t>R1-055</t>
  </si>
  <si>
    <t>ELÉCTRICA DE BARBASTRO S.A.</t>
  </si>
  <si>
    <t>R1-056</t>
  </si>
  <si>
    <t>VALL DE SÓLLER ENERGÍA, S.L.U.</t>
  </si>
  <si>
    <t>R1-057</t>
  </si>
  <si>
    <t>Romero Candau, S.L.</t>
  </si>
  <si>
    <t>R1-058</t>
  </si>
  <si>
    <t xml:space="preserve">Hidroelectrica De Silleda, S.L. </t>
  </si>
  <si>
    <t>R1-059</t>
  </si>
  <si>
    <t>GRUPO DE ELECTRIFICACIÓN RURAL DE BINEFAR Y COMARCA, S.COOP., R. L.</t>
  </si>
  <si>
    <t>R1-060</t>
  </si>
  <si>
    <t>Alginet Distribución Eléctrica, S.L.U.</t>
  </si>
  <si>
    <t>R1-061</t>
  </si>
  <si>
    <t>OÑARGI, S.L.</t>
  </si>
  <si>
    <t>R1-062</t>
  </si>
  <si>
    <t>SUMINISTRO DE LUZ Y FUERZA S.L.</t>
  </si>
  <si>
    <t>R1-063</t>
  </si>
  <si>
    <t>DISTRIBUCIÓN ELÉCTRICA CATRALENSE, S.L.U.</t>
  </si>
  <si>
    <t>R1-064</t>
  </si>
  <si>
    <t>ELECTRA DE CARBAYIN, S.A.</t>
  </si>
  <si>
    <t>R1-065</t>
  </si>
  <si>
    <t>ELÈCTRICA DE GUIXÉS, S.L.</t>
  </si>
  <si>
    <t>R1-066</t>
  </si>
  <si>
    <t>ELECTRICA VAQUER, S.A.</t>
  </si>
  <si>
    <t>R1-067</t>
  </si>
  <si>
    <t>Hermanos Caballero Rebollo, S.L.</t>
  </si>
  <si>
    <t>R1-068</t>
  </si>
  <si>
    <t xml:space="preserve">Compañia De Electrificacion, S.L. </t>
  </si>
  <si>
    <t>R1-069</t>
  </si>
  <si>
    <t xml:space="preserve">Distribuidora Eléctrica de Melón, S.L. </t>
  </si>
  <si>
    <t>R1-070</t>
  </si>
  <si>
    <t xml:space="preserve">Electra De Cabalar, S.L. </t>
  </si>
  <si>
    <t>R1-071</t>
  </si>
  <si>
    <t xml:space="preserve">Electra Del Gayoso, S.L. </t>
  </si>
  <si>
    <t>R1-072</t>
  </si>
  <si>
    <t xml:space="preserve">Electra Del Narahio, S.A. </t>
  </si>
  <si>
    <t>R1-073</t>
  </si>
  <si>
    <t>Electrica De Barciademera, S.L.</t>
  </si>
  <si>
    <t>R1-074</t>
  </si>
  <si>
    <t xml:space="preserve">Electrica De Cabañas, S.L. </t>
  </si>
  <si>
    <t>R1-075</t>
  </si>
  <si>
    <t xml:space="preserve">Electrica De Gres, S.L. </t>
  </si>
  <si>
    <t>R1-076</t>
  </si>
  <si>
    <t xml:space="preserve">Electrica De Moscoso, S.L. </t>
  </si>
  <si>
    <t>R1-077</t>
  </si>
  <si>
    <t>Electrica Corvera, S.L.</t>
  </si>
  <si>
    <t>R1-078</t>
  </si>
  <si>
    <t>FUCIÑOS RIVAS, S.L.</t>
  </si>
  <si>
    <t>R1-079</t>
  </si>
  <si>
    <t xml:space="preserve">Electrica Los Molinos, S.L. </t>
  </si>
  <si>
    <t>R1-080</t>
  </si>
  <si>
    <t xml:space="preserve">Hidroelectrica Del Arnego, S.L. </t>
  </si>
  <si>
    <t>R1-081</t>
  </si>
  <si>
    <t>SAN MIGUEL 2000 DISTRIBUCION ELECTRICA, S.L.</t>
  </si>
  <si>
    <t>R1-082</t>
  </si>
  <si>
    <t xml:space="preserve">Sucesores De  Manuel Leira, S.L. </t>
  </si>
  <si>
    <t>R1-083</t>
  </si>
  <si>
    <t>Berrueza, S.A.</t>
  </si>
  <si>
    <t>R1-084</t>
  </si>
  <si>
    <t>Blazquez, S.L.</t>
  </si>
  <si>
    <t>R1-085</t>
  </si>
  <si>
    <t>Central Electrica Mitjans, S.L.</t>
  </si>
  <si>
    <t>R1-086</t>
  </si>
  <si>
    <t>Central Electrica San Francisco, S.L.</t>
  </si>
  <si>
    <t>R1-087</t>
  </si>
  <si>
    <t>Distribucion Electrica Las Mercedes, S.L.</t>
  </si>
  <si>
    <t>R1-088</t>
  </si>
  <si>
    <t>Electrica de Caniles, S.L.</t>
  </si>
  <si>
    <t>R1-089</t>
  </si>
  <si>
    <t>DISTRIBUIDORA ELECTRICA DE RELLEU S.L</t>
  </si>
  <si>
    <t>R1-090</t>
  </si>
  <si>
    <t>ADURIZ DISTRIBUCIÓN, SL</t>
  </si>
  <si>
    <t>R1-091</t>
  </si>
  <si>
    <t>Electra Avellana, S.L.</t>
  </si>
  <si>
    <t>R1-092</t>
  </si>
  <si>
    <t>Electra Castillejense, S.A.</t>
  </si>
  <si>
    <t>R1-093</t>
  </si>
  <si>
    <t>Distribuidora de Electricidad Larrañaga, S.L.</t>
  </si>
  <si>
    <t>R1-094</t>
  </si>
  <si>
    <t>Electra San Cristobal, S.L.</t>
  </si>
  <si>
    <t>R1-095</t>
  </si>
  <si>
    <t>Electrica Belmezana, S.A.</t>
  </si>
  <si>
    <t>R1-096</t>
  </si>
  <si>
    <t>Electrica La Victoria De Fuencaliente, S.A</t>
  </si>
  <si>
    <t>R1-097</t>
  </si>
  <si>
    <t>Electrica Los Pelayos, S.A.</t>
  </si>
  <si>
    <t>R1-098</t>
  </si>
  <si>
    <t>Energía Eléctrica de Olvera SLU</t>
  </si>
  <si>
    <t>R1-099</t>
  </si>
  <si>
    <t xml:space="preserve">Electricitat La Aurora, S.L. </t>
  </si>
  <si>
    <t>R1-100</t>
  </si>
  <si>
    <t>Electro Distribucion De Almodovar Del Campo, S.A.</t>
  </si>
  <si>
    <t>R1-101</t>
  </si>
  <si>
    <t>Electro Molinera de Valmadrigal, S.L.</t>
  </si>
  <si>
    <t>R1-102</t>
  </si>
  <si>
    <t>Empresa De Electricidad San Jose, S.A.</t>
  </si>
  <si>
    <t>R1-103</t>
  </si>
  <si>
    <t>SAN CIPRIANO DE RUEDA DISTRIBUCIÓN, S.L.</t>
  </si>
  <si>
    <t>R1-104</t>
  </si>
  <si>
    <t>Hidroelectrica Virgen De Chilla, S.L.</t>
  </si>
  <si>
    <t>R1-105</t>
  </si>
  <si>
    <t>La Ernestina Energía, S.L.</t>
  </si>
  <si>
    <t>R1-106</t>
  </si>
  <si>
    <t>Dielenor, S.L.</t>
  </si>
  <si>
    <t>R1-107</t>
  </si>
  <si>
    <t>Distribuidora de Energía Eléctrica del Bages</t>
  </si>
  <si>
    <t>R1-108</t>
  </si>
  <si>
    <t>Energética de Alcocer, S.L.U.</t>
  </si>
  <si>
    <t>R1-109</t>
  </si>
  <si>
    <t>Inpecuarias Villaralto S.L</t>
  </si>
  <si>
    <t>R1-110</t>
  </si>
  <si>
    <t>Gracia Unzueta Hidalgo E Hijos, S.L.</t>
  </si>
  <si>
    <t>R1-111</t>
  </si>
  <si>
    <t>Aurora Giner Reig, S.L.</t>
  </si>
  <si>
    <t>R1-112</t>
  </si>
  <si>
    <t>Distribuidora Electrica De Ardales, S.L.</t>
  </si>
  <si>
    <t>R1-113</t>
  </si>
  <si>
    <t>Electra Sierra Magina, S.L.</t>
  </si>
  <si>
    <t>R1-114</t>
  </si>
  <si>
    <t>Electrica Hermanos Castro Rodriguez, S.L</t>
  </si>
  <si>
    <t>R1-115</t>
  </si>
  <si>
    <t>Hidroelectrica Vega, S.A.</t>
  </si>
  <si>
    <t>R1-116</t>
  </si>
  <si>
    <t>Hijo De Jorge Martin, S.A.</t>
  </si>
  <si>
    <t>R1-117</t>
  </si>
  <si>
    <t>JOSE RIPOLL ALBANELL SL</t>
  </si>
  <si>
    <t>R1-118</t>
  </si>
  <si>
    <t>Josefa Gil Costa, S.L.</t>
  </si>
  <si>
    <t>R1-119</t>
  </si>
  <si>
    <t>Leandro Perez Alfonso, S.L.</t>
  </si>
  <si>
    <t>R1-120</t>
  </si>
  <si>
    <t>SOCIEDAD DISTRIBUIDORA ELECTRICA DE ELORRIO, S.A.</t>
  </si>
  <si>
    <t>R1-121</t>
  </si>
  <si>
    <t>SOCIEDAD ELECTRICA NTRA. SRA. DE LOS DESAMPARADOS, S. L.</t>
  </si>
  <si>
    <t>R1-122</t>
  </si>
  <si>
    <t>Distribuidora Electrica De Gaucin, S.L.</t>
  </si>
  <si>
    <t>R1-123</t>
  </si>
  <si>
    <t>ELECTRA ALVARO BENITO, S.L.</t>
  </si>
  <si>
    <t>R1-124</t>
  </si>
  <si>
    <t>Eléctrica Camposur, S.L.</t>
  </si>
  <si>
    <t>R1-125</t>
  </si>
  <si>
    <t>ELECTRICA DE ERISTE, S.L.</t>
  </si>
  <si>
    <t>R1-126</t>
  </si>
  <si>
    <t>Electricidad Hijate, S.L.</t>
  </si>
  <si>
    <t>R1-127</t>
  </si>
  <si>
    <t>Juan N. Diaz Galvez Y Hermanos, S.L.</t>
  </si>
  <si>
    <t>R1-128</t>
  </si>
  <si>
    <t>Eléctrica de Chera Distribuidora, S.L.U</t>
  </si>
  <si>
    <t>R1-129</t>
  </si>
  <si>
    <t>HIDROELECTRICA GOMEZ, S.L.U.</t>
  </si>
  <si>
    <t>R1-130</t>
  </si>
  <si>
    <t>Hidroelectrica De Alaraz, S.L.</t>
  </si>
  <si>
    <t>R1-131</t>
  </si>
  <si>
    <t>Ismael Biosca, S.L.</t>
  </si>
  <si>
    <t>R1-132</t>
  </si>
  <si>
    <t>ELECTRICA SAN SERVAN, S.L.</t>
  </si>
  <si>
    <t>R1-133</t>
  </si>
  <si>
    <t>ELECTRA VALDIVIELSO, S.A.</t>
  </si>
  <si>
    <t>R1-134</t>
  </si>
  <si>
    <t>Electra La Loma, S.L.</t>
  </si>
  <si>
    <t>R1-135</t>
  </si>
  <si>
    <t>Electra La Rosa, S.L.</t>
  </si>
  <si>
    <t>R1-136</t>
  </si>
  <si>
    <t>Electrica San Gregorio, S.L.</t>
  </si>
  <si>
    <t>R1-137</t>
  </si>
  <si>
    <t>Herederos De Garcia Baz, S.L.</t>
  </si>
  <si>
    <t>R1-138</t>
  </si>
  <si>
    <t>SIERRO DE ELECTRICIDAD, S. L.</t>
  </si>
  <si>
    <t>R1-139</t>
  </si>
  <si>
    <t>Distribuidora De Electricidad Martos Marin, S.L.</t>
  </si>
  <si>
    <t>R1-140</t>
  </si>
  <si>
    <t>Distribuidora Electrica Carrion, S.L.</t>
  </si>
  <si>
    <t>R1-141</t>
  </si>
  <si>
    <t>Heliodora Gomez, S.A.</t>
  </si>
  <si>
    <t>R1-142</t>
  </si>
  <si>
    <t>LUIS RANGEL Y HNOS, S.A.</t>
  </si>
  <si>
    <t>R1-143</t>
  </si>
  <si>
    <t>SERVILIANO GARCIA, S.A.</t>
  </si>
  <si>
    <t>R1-145</t>
  </si>
  <si>
    <t>Distribucion Electrica de Callosa de Segura, S.L.U.</t>
  </si>
  <si>
    <t>R1-146</t>
  </si>
  <si>
    <t>Jose Ferre Segura E Hijos, S.R.L.</t>
  </si>
  <si>
    <t>R1-147</t>
  </si>
  <si>
    <t>Electra Jose Antonio Martinez, S.L.</t>
  </si>
  <si>
    <t>R1-148</t>
  </si>
  <si>
    <t>Electricidad Pastor, S.L.</t>
  </si>
  <si>
    <t>R1-149</t>
  </si>
  <si>
    <t>HIJOS DE FELIPE GARCIA ALVAREZ, S.L.</t>
  </si>
  <si>
    <t>R1-150</t>
  </si>
  <si>
    <t>COELCA REDES, S.L.U.</t>
  </si>
  <si>
    <t>R1-151</t>
  </si>
  <si>
    <t>DISTRIBUIDORA ELÉCTRICA ALBATERENSE NUESTRA SEÑORA DE LA LUZ, S.L.U.</t>
  </si>
  <si>
    <t>R1-152</t>
  </si>
  <si>
    <t>Distribuidora Eléctrica de Meliana, S.L.U.</t>
  </si>
  <si>
    <t>R1-153</t>
  </si>
  <si>
    <t>COOPERATIVA POPULAR DE FLUIDO ELECTRICO DE CAMPRODON S.C.C.L.</t>
  </si>
  <si>
    <t>R1-154</t>
  </si>
  <si>
    <t>Eléctrica Algimia de Alfara Distribuidora, S.L.U.</t>
  </si>
  <si>
    <t>R1-155</t>
  </si>
  <si>
    <t>VINALESA Distribución de Energía, S.L.U.</t>
  </si>
  <si>
    <t>R1-156</t>
  </si>
  <si>
    <t>ELECTRICA DE DURRO, SL</t>
  </si>
  <si>
    <t>R1-157</t>
  </si>
  <si>
    <t>Electrica De Guadasuar Distribución, S.L.U.</t>
  </si>
  <si>
    <t>R1-158</t>
  </si>
  <si>
    <t>DISELSOT, S.L.U.</t>
  </si>
  <si>
    <t>R1-159</t>
  </si>
  <si>
    <t>Eléctrica de Biar Distribución, S.L.U.</t>
  </si>
  <si>
    <t>R1-160</t>
  </si>
  <si>
    <t>EDFA Casablanca Distribuidora S.L.U.</t>
  </si>
  <si>
    <t>R1-161</t>
  </si>
  <si>
    <t>Fluido Electrico Museros Distribución Eléctrica, S.L.U.</t>
  </si>
  <si>
    <t>R1-162</t>
  </si>
  <si>
    <t>Delgichi, S.L.</t>
  </si>
  <si>
    <t>R1-163</t>
  </si>
  <si>
    <t>Dielec Guerrero Lorente, S.L.</t>
  </si>
  <si>
    <t>R1-164</t>
  </si>
  <si>
    <t>DISTRIBUCION DE ELECTRICDAD VALLE DE SANTA ANA SL</t>
  </si>
  <si>
    <t>R1-165</t>
  </si>
  <si>
    <t>Distribuidora Electrica Granja De Torrehermosa, S.L.</t>
  </si>
  <si>
    <t>R1-166</t>
  </si>
  <si>
    <t>Electrica Santa Clara, S.L.</t>
  </si>
  <si>
    <t>R1-167</t>
  </si>
  <si>
    <t>Empresa Electrica Martin Silva Pozo, S.L.</t>
  </si>
  <si>
    <t>R1-168</t>
  </si>
  <si>
    <t>Hidroelectrica San Buenaventura, S.L.</t>
  </si>
  <si>
    <t>R1-169</t>
  </si>
  <si>
    <t>Hidroelectrica Santa Teresa, S.L.</t>
  </si>
  <si>
    <t>R1-170</t>
  </si>
  <si>
    <t xml:space="preserve">Hijos De Casiano Sanchez, S.L. </t>
  </si>
  <si>
    <t>R1-171</t>
  </si>
  <si>
    <t>Sociedad Electrica Jerez Del Marquesado S.A.</t>
  </si>
  <si>
    <t>R1-172</t>
  </si>
  <si>
    <t>SUMINISTROS ELECTRICOS DE AMIEVA, S.L.</t>
  </si>
  <si>
    <t>R1-173</t>
  </si>
  <si>
    <t>Hidroelectrica Dominguez, S.L.</t>
  </si>
  <si>
    <t>R1-174</t>
  </si>
  <si>
    <t>ELECTRA CONILENSE, S.L. UNIPERSONAL</t>
  </si>
  <si>
    <t>R1-175</t>
  </si>
  <si>
    <t>Distribuciones Electricas Portillo, S.L.</t>
  </si>
  <si>
    <t>R1-176</t>
  </si>
  <si>
    <t>ELECTRICA DE JAFRE, S.A.</t>
  </si>
  <si>
    <t>R1-177</t>
  </si>
  <si>
    <t>Electrica Los Laureles, S.L.</t>
  </si>
  <si>
    <t>R1-178</t>
  </si>
  <si>
    <t>Electrica San Jose Obrero, S.L.</t>
  </si>
  <si>
    <t>R1-179</t>
  </si>
  <si>
    <t>ARAGONESA DE ACTIVIDADES ENERGETICAS, S.A.</t>
  </si>
  <si>
    <t>R1-180</t>
  </si>
  <si>
    <t>C. MARCIAL CHACON E HIJOS, S.L</t>
  </si>
  <si>
    <t>R1-181</t>
  </si>
  <si>
    <t>Electrica Moro Benito, S.L.</t>
  </si>
  <si>
    <t>R1-182</t>
  </si>
  <si>
    <t>Fuentes Y Compañia, S.L.</t>
  </si>
  <si>
    <t>R1-183</t>
  </si>
  <si>
    <t>La Electrica De Vall De Ebo, S.L.</t>
  </si>
  <si>
    <t>R1-184</t>
  </si>
  <si>
    <t>Antolina Ruiz Ruiz, S.L.U.</t>
  </si>
  <si>
    <t>R1-185</t>
  </si>
  <si>
    <t>DISTRIBUCIONES DE ENERGIA ELECTRICA DEL NOROESTE, S.L.</t>
  </si>
  <si>
    <t>R1-186</t>
  </si>
  <si>
    <t xml:space="preserve">ELECTRA DE ZAS, S.L. </t>
  </si>
  <si>
    <t>R1-187</t>
  </si>
  <si>
    <t>HIDROELECTRICA DEL CABRERA, SL</t>
  </si>
  <si>
    <t>R1-188</t>
  </si>
  <si>
    <t>ELECTRICIDAD LA ASUNCION, S.L.</t>
  </si>
  <si>
    <t>R1-190</t>
  </si>
  <si>
    <t>SOCIEDAD ELECTRICA DE RIBERA DEL FRESNO, S.L.</t>
  </si>
  <si>
    <t>R1-191</t>
  </si>
  <si>
    <t>Alset Electrica, S.L.</t>
  </si>
  <si>
    <t>R1-192</t>
  </si>
  <si>
    <t>ELECTRO DISTRIBUIDORA CASTELLANO LEONESA, S.A.</t>
  </si>
  <si>
    <t>R1-193</t>
  </si>
  <si>
    <t>R1-194</t>
  </si>
  <si>
    <t>EMPRESA ELECTRICA DE SAN PEDRO, S.L.</t>
  </si>
  <si>
    <t>R1-195</t>
  </si>
  <si>
    <t>Electrica Abengibrense Distribucion, S.L.</t>
  </si>
  <si>
    <t>R1-196</t>
  </si>
  <si>
    <t>ELECTRICA DE LA SERRANIA DE RONDA S L</t>
  </si>
  <si>
    <t>R1-197</t>
  </si>
  <si>
    <t>EBROFANAS, S.L.</t>
  </si>
  <si>
    <t>R1-198</t>
  </si>
  <si>
    <t>Electrica Sagrado Corazon De Jesus, S.L.</t>
  </si>
  <si>
    <t>R1-199</t>
  </si>
  <si>
    <t>Distribuidora Electrica Monesterio, S.L.U.</t>
  </si>
  <si>
    <t>R1-200</t>
  </si>
  <si>
    <t>Distribuidora Electrica Bravo Saez, S.L.</t>
  </si>
  <si>
    <t>R1-201</t>
  </si>
  <si>
    <t>Electrica Nuestra Señora De Los Santos, S.L.</t>
  </si>
  <si>
    <t>R1-202</t>
  </si>
  <si>
    <t>MOLINO VIEJO DE VILALLER, S.A.</t>
  </si>
  <si>
    <t>R1-203</t>
  </si>
  <si>
    <t>Vargas Y Compañia Electro Harinera San Ramon, S.A.</t>
  </si>
  <si>
    <t>R1-204</t>
  </si>
  <si>
    <t>ELECTRA DE SANTA COMBA, S.L.</t>
  </si>
  <si>
    <t>R1-205</t>
  </si>
  <si>
    <t>ICASA DISTRIBUCION ENERGIA, S.L.</t>
  </si>
  <si>
    <t>R1-206</t>
  </si>
  <si>
    <t>DISTRIBUCIONES ELECTRICAS DEL ERIA, S.L.</t>
  </si>
  <si>
    <t>R1-207</t>
  </si>
  <si>
    <t>Distribuidora Eléctrica ISABA, S.L.U.</t>
  </si>
  <si>
    <t>R1-208</t>
  </si>
  <si>
    <t>ENERFRIAS SL</t>
  </si>
  <si>
    <t>R1-210</t>
  </si>
  <si>
    <t>Central Electrica San Antonio, S.L.</t>
  </si>
  <si>
    <t>R1-211</t>
  </si>
  <si>
    <t xml:space="preserve">Electra Cuntiense, S.L. </t>
  </si>
  <si>
    <t>R1-213</t>
  </si>
  <si>
    <t>ELECTRICAS DE BENUZA, S.L.</t>
  </si>
  <si>
    <t>R1-214</t>
  </si>
  <si>
    <t>Rodalec, S.L.</t>
  </si>
  <si>
    <t>R1-215</t>
  </si>
  <si>
    <t>Electrica Del Huebra, S.L.</t>
  </si>
  <si>
    <t>R1-216</t>
  </si>
  <si>
    <t>DISTRIBUIDORA ELÉCTRICA DE NAVASFRIAS S.L.</t>
  </si>
  <si>
    <t>R1-217</t>
  </si>
  <si>
    <t>Electrica Mestanza R.V., S.L.</t>
  </si>
  <si>
    <t>R1-218</t>
  </si>
  <si>
    <t>HIDROELECTRICA DE CATALUNYA, S.L.</t>
  </si>
  <si>
    <t>R1-220</t>
  </si>
  <si>
    <t xml:space="preserve">ELECTRICA DE CANTOÑA S.L. </t>
  </si>
  <si>
    <t>R1-221</t>
  </si>
  <si>
    <t>Electrica Gilena, S.L.U.</t>
  </si>
  <si>
    <t>R1-222</t>
  </si>
  <si>
    <t>ENERGIAS DE PANTICOSA S.L.</t>
  </si>
  <si>
    <t>R1-223</t>
  </si>
  <si>
    <t>Herederos De Emilio Gamero, S.L.</t>
  </si>
  <si>
    <t>R1-224</t>
  </si>
  <si>
    <t>DISTRIBUIDORA ELECTRICA DE MONTOLIU, S.L. U.</t>
  </si>
  <si>
    <t>R1-225</t>
  </si>
  <si>
    <t>ELECTRICA BAÑESA, S.L.</t>
  </si>
  <si>
    <t>R1-226</t>
  </si>
  <si>
    <t>Gloria Mariscal, S.L.</t>
  </si>
  <si>
    <t>R1-227</t>
  </si>
  <si>
    <t>Ruiz de la Torre, S.L.</t>
  </si>
  <si>
    <t>R1-228</t>
  </si>
  <si>
    <t>Luz De Cela, S.L.</t>
  </si>
  <si>
    <t>R1-229</t>
  </si>
  <si>
    <t>Electrica San Marcos, S.L.</t>
  </si>
  <si>
    <t>R1-231</t>
  </si>
  <si>
    <t>ELÈCTRICA CURÓS, S.L.</t>
  </si>
  <si>
    <t>R1-232</t>
  </si>
  <si>
    <t>Electra Valdizarbe Distribución, S.L.U.</t>
  </si>
  <si>
    <t>R1-233</t>
  </si>
  <si>
    <t>Electrica Latorre, S.L.</t>
  </si>
  <si>
    <t>R1-234</t>
  </si>
  <si>
    <t xml:space="preserve">ELECTRICA DE CASTRO CALDELAS S.L. </t>
  </si>
  <si>
    <t>R1-236</t>
  </si>
  <si>
    <t>EL PROGRESO DEL PIRINEO, S.L.</t>
  </si>
  <si>
    <t>R1-237</t>
  </si>
  <si>
    <t>MONTESLUZ DISTRIBUCION ELECTRICA, S.L.</t>
  </si>
  <si>
    <t>R1-238</t>
  </si>
  <si>
    <t>Emilio Padilla E Hijos, S.L.</t>
  </si>
  <si>
    <t>R1-239</t>
  </si>
  <si>
    <t>SALTOS DEL CABRERA, SL</t>
  </si>
  <si>
    <t>R1-240</t>
  </si>
  <si>
    <t>Distribucion Energia Electrica De Parcent, S.L.</t>
  </si>
  <si>
    <t>R1-241</t>
  </si>
  <si>
    <t>Distribuidora De Energia Electrica Torrecillas Vidal, S.L.</t>
  </si>
  <si>
    <t>R1-242</t>
  </si>
  <si>
    <t>CENTRAL ELECTRICA INDUSTRIAL, S.L.</t>
  </si>
  <si>
    <t>R1-243</t>
  </si>
  <si>
    <t>Hidroelectrica El Cerrajon, S.L.</t>
  </si>
  <si>
    <t>R1-244</t>
  </si>
  <si>
    <t xml:space="preserve">Hidroelectrica Jose Matanza Garcia, S.L. </t>
  </si>
  <si>
    <t>R1-245</t>
  </si>
  <si>
    <t>DECAIL ENERGÍA, SL.</t>
  </si>
  <si>
    <t>R1-246</t>
  </si>
  <si>
    <t>Felipe Blazquez, S.L.</t>
  </si>
  <si>
    <t>R1-247</t>
  </si>
  <si>
    <t>Inpecuarias Torrecampo S.L</t>
  </si>
  <si>
    <t>R1-248</t>
  </si>
  <si>
    <t>E. Saavedra, S.A.</t>
  </si>
  <si>
    <t>R1-249</t>
  </si>
  <si>
    <t>Juan Y Francisco  Esteve Mas S.L.</t>
  </si>
  <si>
    <t>R1-250</t>
  </si>
  <si>
    <t>LUZ ELECTRICA LOS MOLARES S.L</t>
  </si>
  <si>
    <t>R1-251</t>
  </si>
  <si>
    <t>SERVICIOS URBANOS DE CERLER, S.A. (SUCSA)</t>
  </si>
  <si>
    <t>R1-252</t>
  </si>
  <si>
    <t>Herederos De Carlos Oltra, S.L.</t>
  </si>
  <si>
    <t>R1-253</t>
  </si>
  <si>
    <t>Compañía Eléctrica de Férez, S.L.</t>
  </si>
  <si>
    <t>R1-254</t>
  </si>
  <si>
    <t>Electra Saltea, S.L.U.</t>
  </si>
  <si>
    <t>R1-255</t>
  </si>
  <si>
    <t>Electricas Santa Leonor, S.L.</t>
  </si>
  <si>
    <t>R1-256</t>
  </si>
  <si>
    <t>Emdecoria, S.L.</t>
  </si>
  <si>
    <t>R1-257</t>
  </si>
  <si>
    <t>Hijos De Francisco Escaso S.L.</t>
  </si>
  <si>
    <t>R1-258</t>
  </si>
  <si>
    <t>HIDROENERGÉTICA DE MILLARES, S.L.</t>
  </si>
  <si>
    <t>R1-259</t>
  </si>
  <si>
    <t>MUNICIPAL ELECTRICA VILORIA, S.L.</t>
  </si>
  <si>
    <t>R1-260</t>
  </si>
  <si>
    <t xml:space="preserve">Electra La Honorina, S.L. </t>
  </si>
  <si>
    <t>R1-261</t>
  </si>
  <si>
    <t>ELECTRA SAN BARTOLOME, S.L.</t>
  </si>
  <si>
    <t>R1-262</t>
  </si>
  <si>
    <t>Electrica Del Guadalfeo, S.L.</t>
  </si>
  <si>
    <t>R1-264</t>
  </si>
  <si>
    <t>Electrica Santa Marta Y Villalba, S.L.</t>
  </si>
  <si>
    <t>R1-265</t>
  </si>
  <si>
    <t>HEREDEROS DE MARIA ALONSO CALZADA. VENTA DE BAÑOS S.L.</t>
  </si>
  <si>
    <t>R1-266</t>
  </si>
  <si>
    <t>Hijos De Manuel Perles Vicens, S.L.</t>
  </si>
  <si>
    <t>R1-267</t>
  </si>
  <si>
    <t xml:space="preserve">Electrica De Ver, S.L. </t>
  </si>
  <si>
    <t>R1-268</t>
  </si>
  <si>
    <t>ELECTRADISTRIBUCIÓ CENTELLES, S.L.</t>
  </si>
  <si>
    <t>R1-269</t>
  </si>
  <si>
    <t>Manuel Robres Celades, S.L.U.</t>
  </si>
  <si>
    <t>R1-270</t>
  </si>
  <si>
    <t>ELECTRA DO FOXO, S.L.</t>
  </si>
  <si>
    <t>R1-271</t>
  </si>
  <si>
    <t>Distribucion Electrica De Alcolecha, S.L.</t>
  </si>
  <si>
    <t>R1-272</t>
  </si>
  <si>
    <t>Luz Electrica De Algar,S.L.U.</t>
  </si>
  <si>
    <t>R1-273</t>
  </si>
  <si>
    <t>EMPRESA MUNICIPAL D'ENERGIA ELECTRICA TORRES DEL SEGRE, S.L.</t>
  </si>
  <si>
    <t>R1-274</t>
  </si>
  <si>
    <t>ELEC VALL DE BOI, S.L.</t>
  </si>
  <si>
    <t>R1-275</t>
  </si>
  <si>
    <t>ELECTRICA DE VALDRIZ, S.L.</t>
  </si>
  <si>
    <t>R1-276</t>
  </si>
  <si>
    <t>IGNALUZ JIMENEZ DE TORRES, S.L.</t>
  </si>
  <si>
    <t>R1-277</t>
  </si>
  <si>
    <t xml:space="preserve">DISTRIBUIDORA ELECTRICA NIEBLA, S.L. </t>
  </si>
  <si>
    <t>R1-278</t>
  </si>
  <si>
    <t>Tolargi, S.L.</t>
  </si>
  <si>
    <t>R1-279</t>
  </si>
  <si>
    <t>ELECTRICA DEL MONTSEC, S.L.</t>
  </si>
  <si>
    <t>R1-281</t>
  </si>
  <si>
    <t>ELECTRO SALLENT DE GALLEGO, S.L.</t>
  </si>
  <si>
    <t>R1-282</t>
  </si>
  <si>
    <t>Eléctrica de Catoira, S.L.U.</t>
  </si>
  <si>
    <t>R1-283</t>
  </si>
  <si>
    <t>Distribución Electrica El Pozo del Tío Raimundo, S.L.U.</t>
  </si>
  <si>
    <t>R1-284</t>
  </si>
  <si>
    <t>AFRODISIO PASCUAL ALONSO, S.L.</t>
  </si>
  <si>
    <t>R1-285</t>
  </si>
  <si>
    <t>ENERGIAS DE BENASQUE, S.L.</t>
  </si>
  <si>
    <t>R1-286</t>
  </si>
  <si>
    <t>Distribuciones Electricas De Pozuelo, S.A.</t>
  </si>
  <si>
    <t>R1-287</t>
  </si>
  <si>
    <t>Distribuidora Electrica De Casas De Lazaro, S.A.</t>
  </si>
  <si>
    <t>R1-288</t>
  </si>
  <si>
    <t>Distribuciones Alnega, S.L.</t>
  </si>
  <si>
    <t>R1-289</t>
  </si>
  <si>
    <t>ELECTRO ESCARRILLA, S.L.</t>
  </si>
  <si>
    <t>R1-290</t>
  </si>
  <si>
    <t>ELECTRICA DE ALBERGUERIA, S.A.</t>
  </si>
  <si>
    <t>R1-291</t>
  </si>
  <si>
    <t>EMPRESA ELECTRICA DE JORQUERA, S.L.</t>
  </si>
  <si>
    <t>R1-293</t>
  </si>
  <si>
    <t>HIDROELECTRICA COTO MINERO DISTRIBUCION, S.L.U.</t>
  </si>
  <si>
    <t>R1-294</t>
  </si>
  <si>
    <t>DISTRIBUIDORA ELECTRICA DEL PUERTO DE LA CRUZ, S.A.</t>
  </si>
  <si>
    <t>R1-295</t>
  </si>
  <si>
    <t xml:space="preserve">INDUSTRIAL BARCALESA, S.L. </t>
  </si>
  <si>
    <t>R1-296</t>
  </si>
  <si>
    <t>DISTRIBUÏDORA ELÈCTRICA D'ALBATÀRREC S.L.</t>
  </si>
  <si>
    <t>R1-297</t>
  </si>
  <si>
    <t>ELECTRA ORBAICETA, S.L.</t>
  </si>
  <si>
    <t>R1-298</t>
  </si>
  <si>
    <t>DISTRIBUIDORA DE ENERGIA ELECTRICA ENERQUINTA SL</t>
  </si>
  <si>
    <t>R1-299</t>
  </si>
  <si>
    <t>EDISTRIBUCION REDES DIGITALES, S.L.</t>
  </si>
  <si>
    <t>R1-300</t>
  </si>
  <si>
    <t>Eléctricas de Villahermosa S.A.</t>
  </si>
  <si>
    <t>R1-301</t>
  </si>
  <si>
    <t>Alarcon Navarro Empresa Electrica, S.L.</t>
  </si>
  <si>
    <t>R1-302</t>
  </si>
  <si>
    <t>ARAMAIOKO ARGINDAR BANATZAILEA, S.A.</t>
  </si>
  <si>
    <t>R1-304</t>
  </si>
  <si>
    <t>HIDROFLAMICELL, S.L.</t>
  </si>
  <si>
    <t>R1-305</t>
  </si>
  <si>
    <t>SOCIETAT MUNICIPAL DE DISTRIBUCIÓ ELÉCTRICA DE LLAVORSÍ, S.L.</t>
  </si>
  <si>
    <t>R1-306</t>
  </si>
  <si>
    <t>HELIODORO CHAFER, S.L.</t>
  </si>
  <si>
    <t>R1-307</t>
  </si>
  <si>
    <t>CENTRAL ELECTRICA DE POZO-LORENTE, S.L.</t>
  </si>
  <si>
    <t>R1-309</t>
  </si>
  <si>
    <t>PEDRO SANCHEZ IBAÑEZ SL</t>
  </si>
  <si>
    <t>R1-310</t>
  </si>
  <si>
    <t>AGRUPACION DISTRIBUIDORA DE ESCUER S.L.</t>
  </si>
  <si>
    <t>R1-313</t>
  </si>
  <si>
    <t>LEINTZARGI S.L</t>
  </si>
  <si>
    <t>R1-314</t>
  </si>
  <si>
    <t>EMPRESA MUNICIPAL DE DISTRIBUCIÓ DENERGIA ELÈCTRICA DE PONTS, S.L.</t>
  </si>
  <si>
    <t>R1-317</t>
  </si>
  <si>
    <t>Distribución Eléctrica del Tajuña, S.L.U.</t>
  </si>
  <si>
    <t>R1-319</t>
  </si>
  <si>
    <t>La Sinarquense S.L.U.</t>
  </si>
  <si>
    <t>R1-320</t>
  </si>
  <si>
    <t>SERVICIOS Y SUMINISTROS MUNICIPALES ARAS, S.L.</t>
  </si>
  <si>
    <t>R1-323</t>
  </si>
  <si>
    <t>Fuerzas Eléctricas de Bogarra S.A. (FOBOSA)</t>
  </si>
  <si>
    <t>R1-325</t>
  </si>
  <si>
    <t>EMPRESA MUNICIPAL DE DISTRIBUCIÓ D'ENERGIA ELÈCTRICA D'ALMENAR, SLU</t>
  </si>
  <si>
    <t>R1-326</t>
  </si>
  <si>
    <t>ELECTRA TUDANCA, S.L.</t>
  </si>
  <si>
    <t>R1-327</t>
  </si>
  <si>
    <t>ELECTRICA ARANGARONA S.L.U.</t>
  </si>
  <si>
    <t>R1-329</t>
  </si>
  <si>
    <t>Distribuciones Eléctricas Talayuelas, S.L.</t>
  </si>
  <si>
    <t>R1-330</t>
  </si>
  <si>
    <t>Empresa Eléctrica del Cabriel S.L.</t>
  </si>
  <si>
    <t>R1-335</t>
  </si>
  <si>
    <t>Servicios y Suministros Municipales de Chulilla, S.L.</t>
  </si>
  <si>
    <t>R1-336</t>
  </si>
  <si>
    <t>CATENERIBAS, S.L.</t>
  </si>
  <si>
    <t>R1-337</t>
  </si>
  <si>
    <t>SOCIETAT MUNICIPAL DE DISTRIBUCIÓ ELECTRICA DE TIRVIA, S.L.</t>
  </si>
  <si>
    <t>R1-338</t>
  </si>
  <si>
    <t>SUMINISTROS ELECTRICOS ISABENA, S.L.</t>
  </si>
  <si>
    <t>R1-339</t>
  </si>
  <si>
    <t>ELEKTRA URDAZUBI S.L.</t>
  </si>
  <si>
    <t>R1-340</t>
  </si>
  <si>
    <t>ELECTRICA COSTUR, SL</t>
  </si>
  <si>
    <t>R1-341</t>
  </si>
  <si>
    <t>TALARN DISTRIBUCIO MUNICIPAL ELECTRICA SL.</t>
  </si>
  <si>
    <t>R1-342</t>
  </si>
  <si>
    <t>ELÉCTRICA DE LÍJAR, S.L.</t>
  </si>
  <si>
    <t>R1-343</t>
  </si>
  <si>
    <t>ENERGIAS DE LA VILLA DE CAMPO, S.L.U.</t>
  </si>
  <si>
    <t>R1-344</t>
  </si>
  <si>
    <t>GESTION DEL SERVICIO ELECTRICO HECHO S.L</t>
  </si>
  <si>
    <t>R1-345</t>
  </si>
  <si>
    <t>ALCONERA DE ELECTRICIDAD, S.L.</t>
  </si>
  <si>
    <t>R1-346</t>
  </si>
  <si>
    <t>Eléctricas Tuejar S.L.</t>
  </si>
  <si>
    <t>R1-347</t>
  </si>
  <si>
    <t>ELÉCTRICA SALAS DE PALLARS, S.L.</t>
  </si>
  <si>
    <t>R1-348</t>
  </si>
  <si>
    <t>ELECTRO-HARINERA BELSETANA DISTRIBUCIÓN, S.L.U.</t>
  </si>
  <si>
    <t>R1-349</t>
  </si>
  <si>
    <t>LA CONSTANCIA-ARÉN, S.L.</t>
  </si>
  <si>
    <t>R1-350</t>
  </si>
  <si>
    <t>DISTRIBUIDORA ELECTRICA VALLE DE ANSO S.L.</t>
  </si>
  <si>
    <t>R1-351</t>
  </si>
  <si>
    <t>ELÈCTRICA SUDANELL S.L.</t>
  </si>
  <si>
    <t>R1-352</t>
  </si>
  <si>
    <t>Electricas Hidrobesora, S.L.</t>
  </si>
  <si>
    <t>R1-353</t>
  </si>
  <si>
    <t>ELÉCTRICAS COLLADO BLANCO, S.L.</t>
  </si>
  <si>
    <t>R1-354</t>
  </si>
  <si>
    <t>Llum D'Aín, S.L.</t>
  </si>
  <si>
    <t>R1-355</t>
  </si>
  <si>
    <t>ELECTRICAS LA ENGUERINA, S.L.</t>
  </si>
  <si>
    <t>R1-356</t>
  </si>
  <si>
    <t>Eléctrica Serrallo, S.L.U.</t>
  </si>
  <si>
    <t>R1-357</t>
  </si>
  <si>
    <t>Eléctrica de Malcocinado S.L.U.</t>
  </si>
  <si>
    <t>R1-358</t>
  </si>
  <si>
    <t>ELECTRICAS DE VALLANCA, S.L.</t>
  </si>
  <si>
    <t>R1-359</t>
  </si>
  <si>
    <t>ELECTRO MANZANEDA, S.L.</t>
  </si>
  <si>
    <t>R1-360</t>
  </si>
  <si>
    <t>ELECTRICA MUNICIPAL DE SANTA COLOMA DE QUERALT S.L.</t>
  </si>
  <si>
    <t>R1-361</t>
  </si>
  <si>
    <t>DISTRIBUCIONES ELECTRICAS GISTAIN S.L.</t>
  </si>
  <si>
    <t>R1-362</t>
  </si>
  <si>
    <t>ENERGÍAS DEL ZINQUETA, S.L.</t>
  </si>
  <si>
    <t>R1-363</t>
  </si>
  <si>
    <t>ELECTRA DEL LLOBREGAT ENERGÍA, S.L.</t>
  </si>
  <si>
    <t>R1-364</t>
  </si>
  <si>
    <t>SAMPOL DISTRIBUCION ELECTRICA,S.L.</t>
  </si>
  <si>
    <t>R1-365</t>
  </si>
  <si>
    <t>ELECTRA REDENERGÍA, S.L.</t>
  </si>
  <si>
    <t>IBO_2015</t>
  </si>
  <si>
    <t>ROMNLAE_BASE</t>
  </si>
  <si>
    <t>ROMNLAE_2015</t>
  </si>
  <si>
    <t>ROMNLAE_TOTAL</t>
  </si>
  <si>
    <t>ALFA</t>
  </si>
  <si>
    <t>COD_DIS</t>
  </si>
  <si>
    <t>CINI</t>
  </si>
  <si>
    <t>CUENTA CONTABLE</t>
  </si>
  <si>
    <t>VI</t>
  </si>
  <si>
    <t>I2310000</t>
  </si>
  <si>
    <t>22223</t>
  </si>
  <si>
    <t>I2320000</t>
  </si>
  <si>
    <t>I2330000</t>
  </si>
  <si>
    <t>I2900100</t>
  </si>
  <si>
    <t>22229</t>
  </si>
  <si>
    <t>I2900200</t>
  </si>
  <si>
    <t>I2900300</t>
  </si>
  <si>
    <t>I2900400</t>
  </si>
  <si>
    <t>215</t>
  </si>
  <si>
    <t>223</t>
  </si>
  <si>
    <t>224</t>
  </si>
  <si>
    <t>226</t>
  </si>
  <si>
    <t>I2900700</t>
  </si>
  <si>
    <t>221</t>
  </si>
  <si>
    <t>227</t>
  </si>
  <si>
    <t>I2300000</t>
  </si>
  <si>
    <t>20610000</t>
  </si>
  <si>
    <t>21212000</t>
  </si>
  <si>
    <t>21220000</t>
  </si>
  <si>
    <t>21222000</t>
  </si>
  <si>
    <t>21500001</t>
  </si>
  <si>
    <t>21700000</t>
  </si>
  <si>
    <t>21100001</t>
  </si>
  <si>
    <t>20110000</t>
  </si>
  <si>
    <t>21221000</t>
  </si>
  <si>
    <t>21229000</t>
  </si>
  <si>
    <t>21231001</t>
  </si>
  <si>
    <t>220</t>
  </si>
  <si>
    <t>228</t>
  </si>
  <si>
    <t>22212000</t>
  </si>
  <si>
    <t>22100000</t>
  </si>
  <si>
    <t>21500000</t>
  </si>
  <si>
    <t>22000000</t>
  </si>
  <si>
    <t>22400000</t>
  </si>
  <si>
    <t>22600000</t>
  </si>
  <si>
    <t>22700000</t>
  </si>
  <si>
    <t>22800000</t>
  </si>
  <si>
    <t>I2900900</t>
  </si>
  <si>
    <t>I2900010</t>
  </si>
  <si>
    <t>222</t>
  </si>
  <si>
    <t>225</t>
  </si>
  <si>
    <t>229</t>
  </si>
  <si>
    <t>I2900800</t>
  </si>
  <si>
    <t>22231</t>
  </si>
  <si>
    <t>206</t>
  </si>
  <si>
    <t>219</t>
  </si>
  <si>
    <t>217</t>
  </si>
  <si>
    <t>2060200</t>
  </si>
  <si>
    <t>20602000</t>
  </si>
  <si>
    <t>2127000</t>
  </si>
  <si>
    <t>21200500</t>
  </si>
  <si>
    <t>217050</t>
  </si>
  <si>
    <t>I2352223</t>
  </si>
  <si>
    <t>212009018</t>
  </si>
  <si>
    <t>212</t>
  </si>
  <si>
    <t>212610027</t>
  </si>
  <si>
    <t>217001</t>
  </si>
  <si>
    <t>217002</t>
  </si>
  <si>
    <t>I2351221</t>
  </si>
  <si>
    <t>219002</t>
  </si>
  <si>
    <t>211001</t>
  </si>
  <si>
    <t>215100</t>
  </si>
  <si>
    <t>2153</t>
  </si>
  <si>
    <t>21710081</t>
  </si>
  <si>
    <t>20600024</t>
  </si>
  <si>
    <t>20600039</t>
  </si>
  <si>
    <t>21400022</t>
  </si>
  <si>
    <t>21520000</t>
  </si>
  <si>
    <t>2120000013</t>
  </si>
  <si>
    <t>2120000012</t>
  </si>
  <si>
    <t>2122200053</t>
  </si>
  <si>
    <t>2122300001</t>
  </si>
  <si>
    <t>2122900000</t>
  </si>
  <si>
    <t>0</t>
  </si>
  <si>
    <t>2150004</t>
  </si>
  <si>
    <t>2060001</t>
  </si>
  <si>
    <t>2180001</t>
  </si>
  <si>
    <t>212080089</t>
  </si>
  <si>
    <t>212080092</t>
  </si>
  <si>
    <t>212080094</t>
  </si>
  <si>
    <t>212080098</t>
  </si>
  <si>
    <t>216000100</t>
  </si>
  <si>
    <t>216000201</t>
  </si>
  <si>
    <t>217000102</t>
  </si>
  <si>
    <t>217000103</t>
  </si>
  <si>
    <t>217000104</t>
  </si>
  <si>
    <t>217000105</t>
  </si>
  <si>
    <t>217000106</t>
  </si>
  <si>
    <t>217000107</t>
  </si>
  <si>
    <t>217000108</t>
  </si>
  <si>
    <t>217000109</t>
  </si>
  <si>
    <t>217000110</t>
  </si>
  <si>
    <t>217000111</t>
  </si>
  <si>
    <t>217000112</t>
  </si>
  <si>
    <t>217000113</t>
  </si>
  <si>
    <t>217000114</t>
  </si>
  <si>
    <t>217000115</t>
  </si>
  <si>
    <t>217000116</t>
  </si>
  <si>
    <t>217000117</t>
  </si>
  <si>
    <t>217000118</t>
  </si>
  <si>
    <t>217000119</t>
  </si>
  <si>
    <t>217000120</t>
  </si>
  <si>
    <t>217000121</t>
  </si>
  <si>
    <t>217000122</t>
  </si>
  <si>
    <t>217000123</t>
  </si>
  <si>
    <t>217000124</t>
  </si>
  <si>
    <t>217000125</t>
  </si>
  <si>
    <t>217000126</t>
  </si>
  <si>
    <t>217000127</t>
  </si>
  <si>
    <t>217000128</t>
  </si>
  <si>
    <t>217000129</t>
  </si>
  <si>
    <t>217000130</t>
  </si>
  <si>
    <t>217000131</t>
  </si>
  <si>
    <t>217000132</t>
  </si>
  <si>
    <t>217000133</t>
  </si>
  <si>
    <t>217000134</t>
  </si>
  <si>
    <t>217000135</t>
  </si>
  <si>
    <t>217000136</t>
  </si>
  <si>
    <t>217000137</t>
  </si>
  <si>
    <t>212080083</t>
  </si>
  <si>
    <t>212080084</t>
  </si>
  <si>
    <t>212080087</t>
  </si>
  <si>
    <t>212080400</t>
  </si>
  <si>
    <t>212220001</t>
  </si>
  <si>
    <t>206000001</t>
  </si>
  <si>
    <t>217000001</t>
  </si>
  <si>
    <t>221000001</t>
  </si>
  <si>
    <t>223000001</t>
  </si>
  <si>
    <t>224000001</t>
  </si>
  <si>
    <t>228000001</t>
  </si>
  <si>
    <t>212200003</t>
  </si>
  <si>
    <t>213</t>
  </si>
  <si>
    <t>21914005</t>
  </si>
  <si>
    <t>21915009</t>
  </si>
  <si>
    <t>21701039</t>
  </si>
  <si>
    <t>21915001</t>
  </si>
  <si>
    <t>23701001</t>
  </si>
  <si>
    <t>21204214</t>
  </si>
  <si>
    <t>21204215</t>
  </si>
  <si>
    <t>212000110</t>
  </si>
  <si>
    <t>212000150</t>
  </si>
  <si>
    <t>2122860000</t>
  </si>
  <si>
    <t>2060002</t>
  </si>
  <si>
    <t>2060006</t>
  </si>
  <si>
    <t>2060008</t>
  </si>
  <si>
    <t>2122870000</t>
  </si>
  <si>
    <t>215000003</t>
  </si>
  <si>
    <t>215000041</t>
  </si>
  <si>
    <t>215000077</t>
  </si>
  <si>
    <t>215000096</t>
  </si>
  <si>
    <t>2150001</t>
  </si>
  <si>
    <t>21290</t>
  </si>
  <si>
    <t>varias</t>
  </si>
  <si>
    <t>I2353223</t>
  </si>
  <si>
    <t>212101</t>
  </si>
  <si>
    <t>206000</t>
  </si>
  <si>
    <t>212103</t>
  </si>
  <si>
    <t>217000</t>
  </si>
  <si>
    <t>2120003</t>
  </si>
  <si>
    <t>2120002</t>
  </si>
  <si>
    <t>212070</t>
  </si>
  <si>
    <t>21229021</t>
  </si>
  <si>
    <t>21229010</t>
  </si>
  <si>
    <t>21800004</t>
  </si>
  <si>
    <t>2124001</t>
  </si>
  <si>
    <t>2124004</t>
  </si>
  <si>
    <t>2060013</t>
  </si>
  <si>
    <t>2060016</t>
  </si>
  <si>
    <t>2129001</t>
  </si>
  <si>
    <t>2129300</t>
  </si>
  <si>
    <t>2129700</t>
  </si>
  <si>
    <t>2129800</t>
  </si>
  <si>
    <t>2170011</t>
  </si>
  <si>
    <t>2170000</t>
  </si>
  <si>
    <t>2170001</t>
  </si>
  <si>
    <t>2120011</t>
  </si>
  <si>
    <t>2120012</t>
  </si>
  <si>
    <t>2123100001</t>
  </si>
  <si>
    <t>I2351223</t>
  </si>
  <si>
    <t>I2351624</t>
  </si>
  <si>
    <t>2122900005</t>
  </si>
  <si>
    <t>2110000004</t>
  </si>
  <si>
    <t>2122900009</t>
  </si>
  <si>
    <t>2190000002</t>
  </si>
  <si>
    <t>2061000003</t>
  </si>
  <si>
    <t>2122900010</t>
  </si>
  <si>
    <t>2171000025</t>
  </si>
  <si>
    <t>21700001</t>
  </si>
  <si>
    <t>21501038</t>
  </si>
  <si>
    <t>21502098</t>
  </si>
  <si>
    <t>212470</t>
  </si>
  <si>
    <t>212500</t>
  </si>
  <si>
    <t>2123005</t>
  </si>
  <si>
    <t>2123004</t>
  </si>
  <si>
    <t>212700109</t>
  </si>
  <si>
    <t>212900091</t>
  </si>
  <si>
    <t>214</t>
  </si>
  <si>
    <t>2122000191</t>
  </si>
  <si>
    <t>2122000192</t>
  </si>
  <si>
    <t>2122000194</t>
  </si>
  <si>
    <t>2122000197</t>
  </si>
  <si>
    <t>2172000029</t>
  </si>
  <si>
    <t>212000335</t>
  </si>
  <si>
    <t>20600001</t>
  </si>
  <si>
    <t>21203082</t>
  </si>
  <si>
    <t>21203083</t>
  </si>
  <si>
    <t>21203094</t>
  </si>
  <si>
    <t>21209023</t>
  </si>
  <si>
    <t>21700030</t>
  </si>
  <si>
    <t>60200000</t>
  </si>
  <si>
    <t>2120020</t>
  </si>
  <si>
    <t>2120030</t>
  </si>
  <si>
    <t>217000000</t>
  </si>
  <si>
    <t>219000001</t>
  </si>
  <si>
    <t>23200045</t>
  </si>
  <si>
    <t>212320003</t>
  </si>
  <si>
    <t>21900000010</t>
  </si>
  <si>
    <t>I2340000</t>
  </si>
  <si>
    <t>I2355161</t>
  </si>
  <si>
    <t>21200001</t>
  </si>
  <si>
    <t>21200003</t>
  </si>
  <si>
    <t>21208014</t>
  </si>
  <si>
    <t>21208000</t>
  </si>
  <si>
    <t>2060000003</t>
  </si>
  <si>
    <t>2060000004</t>
  </si>
  <si>
    <t>2130000210</t>
  </si>
  <si>
    <t>2130000215</t>
  </si>
  <si>
    <t>2130000208</t>
  </si>
  <si>
    <t>I2352221</t>
  </si>
  <si>
    <t>21203017</t>
  </si>
  <si>
    <t>215000000010</t>
  </si>
  <si>
    <t>220000000005</t>
  </si>
  <si>
    <t>224000000009</t>
  </si>
  <si>
    <t>227000000027</t>
  </si>
  <si>
    <t>227000000028</t>
  </si>
  <si>
    <t>227000000030</t>
  </si>
  <si>
    <t>215000000009</t>
  </si>
  <si>
    <t>217000000026</t>
  </si>
  <si>
    <t>212000421</t>
  </si>
  <si>
    <t>212000419</t>
  </si>
  <si>
    <t>21200000</t>
  </si>
  <si>
    <t>2122900001</t>
  </si>
  <si>
    <t>21200005</t>
  </si>
  <si>
    <t>21200006</t>
  </si>
  <si>
    <t>210</t>
  </si>
  <si>
    <t>2120100002</t>
  </si>
  <si>
    <t>2130200015</t>
  </si>
  <si>
    <t>2130200016</t>
  </si>
  <si>
    <t>2130200017</t>
  </si>
  <si>
    <t>2130200018</t>
  </si>
  <si>
    <t>2130200019</t>
  </si>
  <si>
    <t>2130200020</t>
  </si>
  <si>
    <t>I31013Q0</t>
  </si>
  <si>
    <t>2223124</t>
  </si>
  <si>
    <t>2060000001</t>
  </si>
  <si>
    <t>I2352251</t>
  </si>
  <si>
    <t>216</t>
  </si>
  <si>
    <t>219000</t>
  </si>
  <si>
    <t>212910</t>
  </si>
  <si>
    <t>215000</t>
  </si>
  <si>
    <t>212320</t>
  </si>
  <si>
    <t>2210015</t>
  </si>
  <si>
    <t>22100015</t>
  </si>
  <si>
    <t>22100016</t>
  </si>
  <si>
    <t>22100017</t>
  </si>
  <si>
    <t>22700001</t>
  </si>
  <si>
    <t>21200002</t>
  </si>
  <si>
    <t>2122200017</t>
  </si>
  <si>
    <t>2122200016</t>
  </si>
  <si>
    <t>622</t>
  </si>
  <si>
    <t>211000004</t>
  </si>
  <si>
    <t>215000002</t>
  </si>
  <si>
    <t>222260003</t>
  </si>
  <si>
    <t>222292014</t>
  </si>
  <si>
    <t>222292015</t>
  </si>
  <si>
    <t>222290015</t>
  </si>
  <si>
    <t>210000</t>
  </si>
  <si>
    <t>216000</t>
  </si>
  <si>
    <t>218000</t>
  </si>
  <si>
    <t>607001</t>
  </si>
  <si>
    <t>622000</t>
  </si>
  <si>
    <t>628002</t>
  </si>
  <si>
    <t>20600002</t>
  </si>
  <si>
    <t>2060000</t>
  </si>
  <si>
    <t>21222079</t>
  </si>
  <si>
    <t>22700039</t>
  </si>
  <si>
    <t>20600007</t>
  </si>
  <si>
    <t>21222070</t>
  </si>
  <si>
    <t>22100010</t>
  </si>
  <si>
    <t>21200004</t>
  </si>
  <si>
    <t>212041</t>
  </si>
  <si>
    <t>219005</t>
  </si>
  <si>
    <t>211</t>
  </si>
  <si>
    <t>20500006</t>
  </si>
  <si>
    <t>22400000050</t>
  </si>
  <si>
    <t>22700000050</t>
  </si>
  <si>
    <t>20000000001</t>
  </si>
  <si>
    <t>21201105050</t>
  </si>
  <si>
    <t>21201123150</t>
  </si>
  <si>
    <t>212000000</t>
  </si>
  <si>
    <t>212000002</t>
  </si>
  <si>
    <t>229000023</t>
  </si>
  <si>
    <t>229000022</t>
  </si>
  <si>
    <t>216000004</t>
  </si>
  <si>
    <t>226000010</t>
  </si>
  <si>
    <t>226000011</t>
  </si>
  <si>
    <t>227000015</t>
  </si>
  <si>
    <t>227000016</t>
  </si>
  <si>
    <t>227000002</t>
  </si>
  <si>
    <t>2123007</t>
  </si>
  <si>
    <t>2123006</t>
  </si>
  <si>
    <t>21202242</t>
  </si>
  <si>
    <t>623000001</t>
  </si>
  <si>
    <t>21200015</t>
  </si>
  <si>
    <t>21200011</t>
  </si>
  <si>
    <t>212000023</t>
  </si>
  <si>
    <t>212000036</t>
  </si>
  <si>
    <t>212000037</t>
  </si>
  <si>
    <t>217000003</t>
  </si>
  <si>
    <t>217000004</t>
  </si>
  <si>
    <t>215000023</t>
  </si>
  <si>
    <t>2129100</t>
  </si>
  <si>
    <t>2123000</t>
  </si>
  <si>
    <t>221000000</t>
  </si>
  <si>
    <t>219000004</t>
  </si>
  <si>
    <t>21215</t>
  </si>
  <si>
    <t>21700003</t>
  </si>
  <si>
    <t>21202041</t>
  </si>
  <si>
    <t>22220</t>
  </si>
  <si>
    <t>22221</t>
  </si>
  <si>
    <t>2222121</t>
  </si>
  <si>
    <t>22222</t>
  </si>
  <si>
    <t>2222021</t>
  </si>
  <si>
    <t>2222027</t>
  </si>
  <si>
    <t>215000007</t>
  </si>
  <si>
    <t>215000004</t>
  </si>
  <si>
    <t>226000000</t>
  </si>
  <si>
    <t>222000039</t>
  </si>
  <si>
    <t>2120000006</t>
  </si>
  <si>
    <t>2120000010</t>
  </si>
  <si>
    <t>2170000005</t>
  </si>
  <si>
    <t>2190000006</t>
  </si>
  <si>
    <t>222290004</t>
  </si>
  <si>
    <t>222290005</t>
  </si>
  <si>
    <t>22300000</t>
  </si>
  <si>
    <t>I31013P0</t>
  </si>
  <si>
    <t>2223123</t>
  </si>
  <si>
    <t>60700000001</t>
  </si>
  <si>
    <t>Retribución de otras tareas reguladas</t>
  </si>
  <si>
    <t>Nº Clientes Activos</t>
  </si>
  <si>
    <t>RL</t>
  </si>
  <si>
    <t>RC</t>
  </si>
  <si>
    <t>RT</t>
  </si>
  <si>
    <t>RP</t>
  </si>
  <si>
    <t>RE</t>
  </si>
  <si>
    <t>RTA</t>
  </si>
  <si>
    <t>ROTD</t>
  </si>
  <si>
    <t>Líneas At</t>
  </si>
  <si>
    <t>Lineas Bt</t>
  </si>
  <si>
    <t>CT</t>
  </si>
  <si>
    <t>Posiciones</t>
  </si>
  <si>
    <t>Maquinas</t>
  </si>
  <si>
    <t>Elementos Mejora</t>
  </si>
  <si>
    <t>ROM_2015</t>
  </si>
  <si>
    <t>Bajas_2015</t>
  </si>
  <si>
    <t>Inversiones_Bajas</t>
  </si>
  <si>
    <t xml:space="preserve">ROM_2015 </t>
  </si>
  <si>
    <t xml:space="preserve">Bajas_2015 </t>
  </si>
  <si>
    <t xml:space="preserve">Inversiones_Bajas </t>
  </si>
  <si>
    <t xml:space="preserve">ROM_2015   </t>
  </si>
  <si>
    <t xml:space="preserve">Bajas_2015  </t>
  </si>
  <si>
    <t xml:space="preserve">Inversiones_Bajas  </t>
  </si>
  <si>
    <t xml:space="preserve">ROM_2015  </t>
  </si>
  <si>
    <t xml:space="preserve">Bajas_2015    </t>
  </si>
  <si>
    <t xml:space="preserve">Inversiones_Bajas   </t>
  </si>
  <si>
    <t xml:space="preserve">  ROM_2015</t>
  </si>
  <si>
    <t xml:space="preserve"> Bajas_2015</t>
  </si>
  <si>
    <t xml:space="preserve"> Inversiones_Bajas</t>
  </si>
  <si>
    <t xml:space="preserve"> ROM_2015</t>
  </si>
  <si>
    <t xml:space="preserve"> Bajas_2015 </t>
  </si>
  <si>
    <t xml:space="preserve"> Inversiones_Bajas </t>
  </si>
  <si>
    <t>Total Inversiones_Bajas</t>
  </si>
  <si>
    <t>2*A_base</t>
  </si>
  <si>
    <t>Límite bajas</t>
  </si>
  <si>
    <t>Líneas AT - BT</t>
  </si>
  <si>
    <t>Máquinas</t>
  </si>
  <si>
    <t>Elementos de Mejora</t>
  </si>
  <si>
    <t>IBO</t>
  </si>
  <si>
    <t>D. Extensión</t>
  </si>
  <si>
    <t>Total</t>
  </si>
  <si>
    <t>KM</t>
  </si>
  <si>
    <t xml:space="preserve"> VI</t>
  </si>
  <si>
    <t>UNIDADES</t>
  </si>
  <si>
    <t xml:space="preserve"> VI </t>
  </si>
  <si>
    <t xml:space="preserve"> UNIDADES </t>
  </si>
  <si>
    <t xml:space="preserve">  VI  </t>
  </si>
  <si>
    <t>CAPACIDAD</t>
  </si>
  <si>
    <t xml:space="preserve">   VI   </t>
  </si>
  <si>
    <t xml:space="preserve">  UNIDADES  </t>
  </si>
  <si>
    <t xml:space="preserve">  VI   </t>
  </si>
  <si>
    <t xml:space="preserve">    VI    </t>
  </si>
  <si>
    <t xml:space="preserve">   VI  </t>
  </si>
  <si>
    <t>Tipo instalación</t>
  </si>
  <si>
    <t>Criterio</t>
  </si>
  <si>
    <t xml:space="preserve">Activo RI </t>
  </si>
  <si>
    <t>Activo ROM</t>
  </si>
  <si>
    <t>TI-000</t>
  </si>
  <si>
    <r>
      <rPr>
        <sz val="11"/>
        <color theme="1"/>
        <rFont val="Calibri"/>
        <family val="2"/>
        <scheme val="minor"/>
      </rPr>
      <t xml:space="preserve">Posiciones/celdas excedentarias de CTs </t>
    </r>
    <r>
      <rPr>
        <sz val="11"/>
        <color rgb="FF2E74B5"/>
        <rFont val="Calibri"/>
        <family val="2"/>
        <scheme val="minor"/>
      </rPr>
      <t>(literal –CT en los campos “Denominación” o “Identificador”)</t>
    </r>
  </si>
  <si>
    <r>
      <t xml:space="preserve">Posiciones de reserva </t>
    </r>
    <r>
      <rPr>
        <sz val="11"/>
        <color rgb="FF2E74B5"/>
        <rFont val="Calibri"/>
        <family val="2"/>
        <scheme val="minor"/>
      </rPr>
      <t>(séptima posición del CINI es un 5).</t>
    </r>
  </si>
  <si>
    <r>
      <t xml:space="preserve">Posiciones con el </t>
    </r>
    <r>
      <rPr>
        <b/>
        <sz val="11"/>
        <color rgb="FF1F4E79"/>
        <rFont val="Calibri"/>
        <family val="2"/>
        <scheme val="minor"/>
      </rPr>
      <t>literal “-AJENA” en el campo “DENOMINACIÓN”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</si>
  <si>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Máquinas excedentarias </t>
    </r>
    <r>
      <rPr>
        <sz val="11"/>
        <color rgb="FF2E74B5"/>
        <rFont val="Calibri"/>
        <family val="2"/>
        <scheme val="minor"/>
      </rPr>
      <t xml:space="preserve">(“identificador_emplazamiento” o “identificador” tienen el literal "-CT"). </t>
    </r>
  </si>
  <si>
    <r>
      <t xml:space="preserve">Condensadores en CT </t>
    </r>
    <r>
      <rPr>
        <sz val="11"/>
        <color theme="4" tint="-0.249977111117893"/>
        <rFont val="Calibri"/>
        <family val="2"/>
        <scheme val="minor"/>
      </rPr>
      <t>(CINI empieza por I24 y acaba en A2)</t>
    </r>
  </si>
  <si>
    <r>
      <t xml:space="preserve">Reguladores de tensión en CT </t>
    </r>
    <r>
      <rPr>
        <sz val="11"/>
        <color theme="4" tint="-0.249977111117893"/>
        <rFont val="Calibri"/>
        <family val="2"/>
        <scheme val="minor"/>
      </rPr>
      <t>(CINI comienza por I25 y acaba en 2)</t>
    </r>
  </si>
  <si>
    <r>
      <t xml:space="preserve">Resto de reguladores de tensión </t>
    </r>
    <r>
      <rPr>
        <sz val="11"/>
        <color rgb="FF2E74B5"/>
        <rFont val="Calibri"/>
        <family val="2"/>
        <scheme val="minor"/>
      </rPr>
      <t>(El CINI comienza con I25 y acaba en 1 o en 3).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</si>
  <si>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Trafos de reserva </t>
    </r>
    <r>
      <rPr>
        <sz val="11"/>
        <color rgb="FF2E74B5"/>
        <rFont val="Calibri"/>
        <family val="2"/>
        <scheme val="minor"/>
      </rPr>
      <t xml:space="preserve">(el CINI comienza por I27 y acaba en 1). </t>
    </r>
  </si>
  <si>
    <r>
      <t>Trafos móviles (</t>
    </r>
    <r>
      <rPr>
        <sz val="11"/>
        <color rgb="FF2E74B5"/>
        <rFont val="Calibri"/>
        <family val="2"/>
        <scheme val="minor"/>
      </rPr>
      <t>el CINI comienza por I27 y acaba en 2</t>
    </r>
    <r>
      <rPr>
        <sz val="11"/>
        <color theme="1"/>
        <rFont val="Calibri"/>
        <family val="2"/>
        <scheme val="minor"/>
      </rPr>
      <t>)</t>
    </r>
  </si>
  <si>
    <t xml:space="preserve">TI-000 que no estén en las situaciones anteriores </t>
  </si>
  <si>
    <t>Elementos de mejora</t>
  </si>
  <si>
    <r>
      <t>Elementos de fiabilidad no ubicados en tramo de línea (</t>
    </r>
    <r>
      <rPr>
        <sz val="11"/>
        <color theme="4" tint="-0.249977111117893"/>
        <rFont val="Calibri"/>
        <family val="2"/>
        <scheme val="minor"/>
      </rPr>
      <t>el ú</t>
    </r>
    <r>
      <rPr>
        <sz val="11"/>
        <color rgb="FF2E74B5"/>
        <rFont val="Calibri"/>
        <family val="2"/>
        <scheme val="minor"/>
      </rPr>
      <t>ltimo dígito del CINI no acaba en 3)</t>
    </r>
  </si>
  <si>
    <t>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</si>
</sst>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\€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2E74B5"/>
      <name val="Calibri"/>
      <family val="2"/>
      <scheme val="minor"/>
    </font>
    <font>
      <b/>
      <sz val="11"/>
      <color rgb="FF1F4E79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theme="5"/>
      </patternFill>
    </fill>
    <fill>
      <patternFill patternType="solid">
        <fgColor theme="5"/>
      </patternFill>
    </fill>
    <fill>
      <patternFill patternType="solid">
        <fgColor rgb="FF00B050"/>
        <bgColor theme="5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3" fillId="3" borderId="2"/>
    <xf numFmtId="0" fontId="6" fillId="5" borderId="0"/>
  </cellStyleXfs>
  <cellXfs count="64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0" fontId="3" fillId="3" borderId="6" xfId="1" applyNumberFormat="1" applyFont="1" applyFill="1" applyBorder="1" applyAlignment="1" applyProtection="1">
      <alignment horizontal="center"/>
    </xf>
    <xf numFmtId="0" fontId="3" fillId="3" borderId="7" xfId="1" applyNumberFormat="1" applyFont="1" applyFill="1" applyBorder="1" applyAlignment="1" applyProtection="1">
      <alignment horizontal="center"/>
    </xf>
    <xf numFmtId="0" fontId="3" fillId="3" borderId="8" xfId="1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Protection="1"/>
    <xf numFmtId="0" fontId="0" fillId="0" borderId="13" xfId="0" applyNumberFormat="1" applyFont="1" applyFill="1" applyBorder="1" applyProtection="1"/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Protection="1"/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wrapText="1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22" xfId="0" applyNumberFormat="1" applyFont="1" applyFill="1" applyBorder="1" applyAlignment="1" applyProtection="1">
      <alignment wrapText="1"/>
    </xf>
    <xf numFmtId="0" fontId="0" fillId="0" borderId="16" xfId="0" applyNumberFormat="1" applyFont="1" applyFill="1" applyBorder="1" applyAlignment="1" applyProtection="1">
      <alignment wrapText="1"/>
    </xf>
    <xf numFmtId="0" fontId="0" fillId="0" borderId="22" xfId="0" applyNumberFormat="1" applyFont="1" applyFill="1" applyBorder="1" applyAlignment="1" applyProtection="1">
      <alignment horizontal="center" vertical="center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4" fillId="5" borderId="26" xfId="2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4" fillId="5" borderId="0" xfId="2" applyNumberFormat="1" applyFont="1" applyFill="1" applyBorder="1" applyAlignment="1" applyProtection="1">
      <alignment horizontal="center" vertical="center"/>
    </xf>
    <xf numFmtId="1" fontId="4" fillId="5" borderId="9" xfId="2" applyNumberFormat="1" applyFont="1" applyFill="1" applyBorder="1" applyAlignment="1" applyProtection="1">
      <alignment horizontal="center" vertical="center"/>
    </xf>
    <xf numFmtId="164" fontId="4" fillId="5" borderId="10" xfId="2" applyNumberFormat="1" applyFont="1" applyFill="1" applyBorder="1" applyAlignment="1" applyProtection="1">
      <alignment horizontal="center" vertical="center"/>
    </xf>
    <xf numFmtId="164" fontId="4" fillId="5" borderId="11" xfId="2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4" fillId="5" borderId="4" xfId="2" applyNumberFormat="1" applyFont="1" applyFill="1" applyBorder="1" applyAlignment="1" applyProtection="1">
      <alignment horizontal="center" vertical="center"/>
    </xf>
    <xf numFmtId="0" fontId="4" fillId="5" borderId="5" xfId="2" applyNumberFormat="1" applyFont="1" applyFill="1" applyBorder="1" applyAlignment="1" applyProtection="1">
      <alignment horizontal="center" vertical="center"/>
    </xf>
    <xf numFmtId="164" fontId="4" fillId="5" borderId="5" xfId="2" applyNumberFormat="1" applyFont="1" applyFill="1" applyBorder="1" applyAlignment="1" applyProtection="1">
      <alignment horizontal="center" vertical="center"/>
    </xf>
    <xf numFmtId="0" fontId="4" fillId="5" borderId="5" xfId="2" applyNumberFormat="1" applyFont="1" applyFill="1" applyBorder="1" applyAlignment="1" applyProtection="1">
      <alignment horizontal="center" vertical="center"/>
    </xf>
    <xf numFmtId="164" fontId="4" fillId="5" borderId="24" xfId="2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3" fontId="4" fillId="4" borderId="3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Protection="1"/>
    <xf numFmtId="3" fontId="4" fillId="5" borderId="0" xfId="2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Protection="1"/>
    <xf numFmtId="0" fontId="4" fillId="6" borderId="3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4" fillId="7" borderId="25" xfId="2" applyNumberFormat="1" applyFont="1" applyFill="1" applyBorder="1" applyAlignment="1" applyProtection="1">
      <alignment horizontal="center" vertical="center"/>
    </xf>
    <xf numFmtId="164" fontId="2" fillId="2" borderId="9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164" fontId="2" fillId="2" borderId="9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 applyProtection="1">
      <alignment vertical="center"/>
    </xf>
    <xf numFmtId="0" fontId="5" fillId="0" borderId="21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vertical="center" wrapText="1"/>
    </xf>
    <xf numFmtId="0" fontId="5" fillId="0" borderId="21" xfId="0" applyNumberFormat="1" applyFont="1" applyFill="1" applyBorder="1" applyAlignment="1" applyProtection="1">
      <alignment vertical="center" wrapText="1"/>
    </xf>
  </cellXfs>
  <cellStyles count="3">
    <cellStyle name="Cálculo" xfId="1" builtinId="22"/>
    <cellStyle name="Énfasis2" xfId="2" builtinId="33"/>
    <cellStyle name="Normal" xfId="0" builtinId="0"/>
  </cellStyles>
  <dxfs count="9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5" tint="0.59999389629810485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top style="thick">
          <color theme="0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#,###\ \€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5" tint="0.59999389629810485"/>
          <bgColor theme="5" tint="0.5999938962981048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#\ \€"/>
      <fill>
        <patternFill patternType="solid">
          <fgColor theme="5" tint="0.59999389629810485"/>
          <bgColor theme="5" tint="0.59999389629810485"/>
        </patternFill>
      </fill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  <border outline="0">
        <right style="thin">
          <color theme="0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#\ \€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RETRIBUCION" displayName="TablaRETRIBUCION" ref="A2:N335" totalsRowShown="0" headerRowDxfId="92" dataDxfId="91">
  <autoFilter ref="A2:N33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N_registro" dataDxfId="90"/>
    <tableColumn id="2" xr3:uid="{00000000-0010-0000-0000-000002000000}" name="Empresa" dataDxfId="89"/>
    <tableColumn id="3" xr3:uid="{00000000-0010-0000-0000-000003000000}" name="BASE" dataDxfId="88"/>
    <tableColumn id="4" xr3:uid="{00000000-0010-0000-0000-000004000000}" name="2015" dataDxfId="87"/>
    <tableColumn id="6" xr3:uid="{00000000-0010-0000-0000-000006000000}" name="BASE  " dataDxfId="86"/>
    <tableColumn id="7" xr3:uid="{00000000-0010-0000-0000-000007000000}" name="2.015" dataDxfId="85"/>
    <tableColumn id="9" xr3:uid="{00000000-0010-0000-0000-000009000000}" name="ROMNLAE" dataDxfId="84"/>
    <tableColumn id="12" xr3:uid="{00000000-0010-0000-0000-00000C000000}" name="ROTD_2015" dataDxfId="83"/>
    <tableColumn id="14" xr3:uid="{570B78C8-4958-4CD6-9060-23F8BC8311EB}" name="Penalización PI" dataDxfId="82"/>
    <tableColumn id="11" xr3:uid="{A54794F3-FFB0-4D1B-83B9-CE31B0275D17}" name="Q" dataDxfId="81"/>
    <tableColumn id="10" xr3:uid="{98A07053-382D-4088-926B-5DD35968A938}" name="P" dataDxfId="80"/>
    <tableColumn id="8" xr3:uid="{2BFA4747-E3B5-424E-901D-C1C7AB67D668}" name="F" dataDxfId="79"/>
    <tableColumn id="5" xr3:uid="{8DE6586A-9A8B-41D1-9B53-862D7E095C98}" name="DT2ª" dataDxfId="78"/>
    <tableColumn id="13" xr3:uid="{00000000-0010-0000-0000-00000D000000}" name="RETRIBUCION 2017" dataDxfId="77">
      <calculatedColumnFormula>SUM(TablaRETRIBUCION[[#This Row],[BASE]:[DT2ª]])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ROMLAE" displayName="TablaROMLAE" ref="A1:G334" totalsRowShown="0" headerRowDxfId="76" dataDxfId="75">
  <autoFilter ref="A1:G3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N_registro" dataDxfId="74"/>
    <tableColumn id="2" xr3:uid="{00000000-0010-0000-0100-000002000000}" name="Empresa" dataDxfId="73"/>
    <tableColumn id="3" xr3:uid="{00000000-0010-0000-0100-000003000000}" name="IBO_2015" dataDxfId="72"/>
    <tableColumn id="4" xr3:uid="{00000000-0010-0000-0100-000004000000}" name="ROMNLAE_BASE" dataDxfId="71"/>
    <tableColumn id="5" xr3:uid="{00000000-0010-0000-0100-000005000000}" name="ROMNLAE_2015" dataDxfId="70"/>
    <tableColumn id="6" xr3:uid="{00000000-0010-0000-0100-000006000000}" name="ROMNLAE_TOTAL" dataDxfId="69"/>
    <tableColumn id="8" xr3:uid="{00000000-0010-0000-0100-000008000000}" name="ALFA" dataDxfId="6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D17467-FD9B-4A23-A159-4A7AB94410A3}" name="Tabla3" displayName="Tabla3" ref="A1:D827" totalsRowShown="0" headerRowDxfId="67" dataDxfId="65" headerRowBorderDxfId="66" tableBorderDxfId="64" totalsRowBorderDxfId="63">
  <autoFilter ref="A1:D827" xr:uid="{6716EF82-353D-47B5-BFC2-3F60B25D5157}">
    <filterColumn colId="0" hiddenButton="1"/>
    <filterColumn colId="1" hiddenButton="1"/>
    <filterColumn colId="2" hiddenButton="1"/>
    <filterColumn colId="3" hiddenButton="1"/>
  </autoFilter>
  <tableColumns count="4">
    <tableColumn id="1" xr3:uid="{CDFF92DE-B1C7-4CB4-85F6-8ECA90883D88}" name="COD_DIS" dataDxfId="62"/>
    <tableColumn id="2" xr3:uid="{400D88E5-C0C3-401B-8662-704B5AC9BEFC}" name="CINI" dataDxfId="61"/>
    <tableColumn id="3" xr3:uid="{6416379D-FAA5-40F9-BD81-319DA068E485}" name="CUENTA CONTABLE" dataDxfId="60"/>
    <tableColumn id="4" xr3:uid="{3C3D5720-3995-4EE7-BF61-41E071492650}" name="VI" dataDxfId="59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ROTD" displayName="TablaROTD" ref="A2:K335" totalsRowShown="0" headerRowDxfId="58" dataDxfId="57" tableBorderDxfId="56" headerRowCellStyle="Énfasis2">
  <autoFilter ref="A2:K3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N_registro" dataDxfId="55"/>
    <tableColumn id="2" xr3:uid="{00000000-0010-0000-0200-000002000000}" name="Empresa" dataDxfId="54"/>
    <tableColumn id="3" xr3:uid="{00000000-0010-0000-0200-000003000000}" name="Nº Clientes Activos" dataDxfId="53"/>
    <tableColumn id="11" xr3:uid="{00000000-0010-0000-0200-00000B000000}" name="P" dataDxfId="52"/>
    <tableColumn id="4" xr3:uid="{00000000-0010-0000-0200-000004000000}" name="RL" dataDxfId="51"/>
    <tableColumn id="5" xr3:uid="{00000000-0010-0000-0200-000005000000}" name="RC" dataDxfId="50"/>
    <tableColumn id="6" xr3:uid="{00000000-0010-0000-0200-000006000000}" name="RT" dataDxfId="49"/>
    <tableColumn id="7" xr3:uid="{00000000-0010-0000-0200-000007000000}" name="RP" dataDxfId="48"/>
    <tableColumn id="8" xr3:uid="{00000000-0010-0000-0200-000008000000}" name="RE" dataDxfId="47"/>
    <tableColumn id="9" xr3:uid="{00000000-0010-0000-0200-000009000000}" name="RTA" dataDxfId="46"/>
    <tableColumn id="10" xr3:uid="{00000000-0010-0000-0200-00000A000000}" name="ROTD" dataDxfId="4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ROM" displayName="TablaROM" ref="A2:W335" totalsRowShown="0" headerRowDxfId="44" dataDxfId="43" tableBorderDxfId="42" headerRowCellStyle="Énfasis2">
  <autoFilter ref="A2:W3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300-000001000000}" name="N_registro" dataDxfId="41"/>
    <tableColumn id="2" xr3:uid="{00000000-0010-0000-0300-000002000000}" name="Empresa" dataDxfId="40"/>
    <tableColumn id="3" xr3:uid="{00000000-0010-0000-0300-000003000000}" name="ROM_2015" dataDxfId="39"/>
    <tableColumn id="4" xr3:uid="{00000000-0010-0000-0300-000004000000}" name="Bajas_2015" dataDxfId="38"/>
    <tableColumn id="5" xr3:uid="{00000000-0010-0000-0300-000005000000}" name="Inversiones_Bajas" dataDxfId="37"/>
    <tableColumn id="6" xr3:uid="{00000000-0010-0000-0300-000006000000}" name="ROM_2015 " dataDxfId="36"/>
    <tableColumn id="7" xr3:uid="{00000000-0010-0000-0300-000007000000}" name="Bajas_2015 " dataDxfId="35"/>
    <tableColumn id="8" xr3:uid="{00000000-0010-0000-0300-000008000000}" name="Inversiones_Bajas " dataDxfId="34"/>
    <tableColumn id="9" xr3:uid="{00000000-0010-0000-0300-000009000000}" name="ROM_2015   " dataDxfId="33"/>
    <tableColumn id="10" xr3:uid="{00000000-0010-0000-0300-00000A000000}" name="Bajas_2015  " dataDxfId="32"/>
    <tableColumn id="11" xr3:uid="{00000000-0010-0000-0300-00000B000000}" name="Inversiones_Bajas  " dataDxfId="31"/>
    <tableColumn id="12" xr3:uid="{00000000-0010-0000-0300-00000C000000}" name="ROM_2015  " dataDxfId="30"/>
    <tableColumn id="13" xr3:uid="{00000000-0010-0000-0300-00000D000000}" name="Bajas_2015    " dataDxfId="29"/>
    <tableColumn id="14" xr3:uid="{00000000-0010-0000-0300-00000E000000}" name="Inversiones_Bajas   " dataDxfId="28"/>
    <tableColumn id="15" xr3:uid="{00000000-0010-0000-0300-00000F000000}" name="  ROM_2015" dataDxfId="27"/>
    <tableColumn id="16" xr3:uid="{00000000-0010-0000-0300-000010000000}" name=" Bajas_2015" dataDxfId="26"/>
    <tableColumn id="17" xr3:uid="{00000000-0010-0000-0300-000011000000}" name=" Inversiones_Bajas" dataDxfId="25"/>
    <tableColumn id="18" xr3:uid="{00000000-0010-0000-0300-000012000000}" name=" ROM_2015" dataDxfId="24"/>
    <tableColumn id="19" xr3:uid="{00000000-0010-0000-0300-000013000000}" name=" Bajas_2015 " dataDxfId="23"/>
    <tableColumn id="20" xr3:uid="{00000000-0010-0000-0300-000014000000}" name=" Inversiones_Bajas " dataDxfId="22"/>
    <tableColumn id="21" xr3:uid="{00000000-0010-0000-0300-000015000000}" name="Total Inversiones_Bajas" dataDxfId="21">
      <calculatedColumnFormula>SUM(T3,Q3,N3,K3,H3,E3)</calculatedColumnFormula>
    </tableColumn>
    <tableColumn id="22" xr3:uid="{00000000-0010-0000-0300-000016000000}" name="2*A_base" dataDxfId="20"/>
    <tableColumn id="23" xr3:uid="{00000000-0010-0000-0300-000017000000}" name="Límite bajas" dataDxfId="19">
      <calculatedColumnFormula>IF(U3&gt;V3,"Supera","")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aRI" displayName="TablaRI" ref="A2:O335" totalsRowShown="0" headerRowDxfId="18" dataDxfId="17" tableBorderDxfId="16" headerRowCellStyle="Énfasis2">
  <autoFilter ref="A2:O33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400-000001000000}" name="N_registro" dataDxfId="15"/>
    <tableColumn id="2" xr3:uid="{00000000-0010-0000-0400-000002000000}" name="Empresa" dataDxfId="14"/>
    <tableColumn id="3" xr3:uid="{00000000-0010-0000-0400-000003000000}" name="VI" dataDxfId="13"/>
    <tableColumn id="4" xr3:uid="{00000000-0010-0000-0400-000004000000}" name="KM" dataDxfId="12"/>
    <tableColumn id="7" xr3:uid="{00000000-0010-0000-0400-000007000000}" name=" VI" dataDxfId="11"/>
    <tableColumn id="8" xr3:uid="{00000000-0010-0000-0400-000008000000}" name="UNIDADES" dataDxfId="10"/>
    <tableColumn id="9" xr3:uid="{00000000-0010-0000-0400-000009000000}" name=" VI " dataDxfId="9"/>
    <tableColumn id="10" xr3:uid="{00000000-0010-0000-0400-00000A000000}" name=" UNIDADES " dataDxfId="8"/>
    <tableColumn id="11" xr3:uid="{00000000-0010-0000-0400-00000B000000}" name="  VI  " dataDxfId="7"/>
    <tableColumn id="12" xr3:uid="{00000000-0010-0000-0400-00000C000000}" name="CAPACIDAD" dataDxfId="6"/>
    <tableColumn id="13" xr3:uid="{00000000-0010-0000-0400-00000D000000}" name="   VI   " dataDxfId="5"/>
    <tableColumn id="14" xr3:uid="{00000000-0010-0000-0400-00000E000000}" name="  UNIDADES  " dataDxfId="4"/>
    <tableColumn id="15" xr3:uid="{00000000-0010-0000-0400-00000F000000}" name="  VI   " dataDxfId="3"/>
    <tableColumn id="16" xr3:uid="{00000000-0010-0000-0400-000010000000}" name="    VI    " dataDxfId="2"/>
    <tableColumn id="5" xr3:uid="{1A3297CA-AA20-426F-8AC6-B4B1FCEFE9C9}" name="   VI  " dataDxfId="1">
      <calculatedColumnFormula>TablaRI[[#This Row],[VI]]+TablaRI[[#This Row],[ VI]]+TablaRI[[#This Row],[ VI ]]+TablaRI[[#This Row],[  VI  ]]+TablaRI[[#This Row],[   VI   ]]+TablaRI[[#This Row],[  VI   ]]-TablaRI[[#This Row],[    VI    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5"/>
  <sheetViews>
    <sheetView tabSelected="1" topLeftCell="A247" workbookViewId="0">
      <selection activeCell="A247" sqref="A1:N1048576"/>
    </sheetView>
  </sheetViews>
  <sheetFormatPr baseColWidth="10" defaultRowHeight="12.75" x14ac:dyDescent="0.2"/>
  <cols>
    <col min="1" max="1" width="12.140625" style="1" bestFit="1" customWidth="1"/>
    <col min="2" max="2" width="64.28515625" style="1" customWidth="1"/>
    <col min="3" max="3" width="14.140625" style="2" customWidth="1"/>
    <col min="4" max="4" width="11.7109375" style="2" customWidth="1"/>
    <col min="5" max="5" width="12.7109375" style="2" customWidth="1"/>
    <col min="6" max="6" width="10.7109375" style="2" customWidth="1"/>
    <col min="7" max="7" width="12.7109375" style="2" customWidth="1"/>
    <col min="8" max="8" width="13.140625" style="2" customWidth="1"/>
    <col min="9" max="9" width="15.7109375" style="2" customWidth="1"/>
    <col min="10" max="10" width="11.28515625" style="2" customWidth="1"/>
    <col min="11" max="11" width="12.28515625" style="2" customWidth="1"/>
    <col min="12" max="13" width="10.7109375" style="2" customWidth="1"/>
    <col min="14" max="14" width="19.28515625" style="2" customWidth="1"/>
    <col min="15" max="15" width="11.42578125" style="1" customWidth="1"/>
    <col min="16" max="16384" width="11.42578125" style="1"/>
  </cols>
  <sheetData>
    <row r="1" spans="1:14" s="37" customFormat="1" x14ac:dyDescent="0.2">
      <c r="A1" s="40"/>
      <c r="C1" s="53" t="s">
        <v>0</v>
      </c>
      <c r="D1" s="53"/>
      <c r="E1" s="54" t="s">
        <v>1</v>
      </c>
      <c r="F1" s="54"/>
      <c r="H1" s="38"/>
      <c r="I1" s="38"/>
      <c r="J1" s="38"/>
      <c r="K1" s="38"/>
      <c r="L1" s="38"/>
      <c r="M1" s="38"/>
      <c r="N1" s="38"/>
    </row>
    <row r="2" spans="1:14" s="37" customFormat="1" ht="16.5" customHeight="1" x14ac:dyDescent="0.2">
      <c r="A2" s="41" t="s">
        <v>2</v>
      </c>
      <c r="B2" s="42" t="s">
        <v>3</v>
      </c>
      <c r="C2" s="42" t="s">
        <v>4</v>
      </c>
      <c r="D2" s="42" t="s">
        <v>5</v>
      </c>
      <c r="E2" s="42" t="s">
        <v>6</v>
      </c>
      <c r="F2" s="43" t="s">
        <v>7</v>
      </c>
      <c r="G2" s="36" t="s">
        <v>8</v>
      </c>
      <c r="H2" s="42" t="s">
        <v>9</v>
      </c>
      <c r="I2" s="42" t="s">
        <v>10</v>
      </c>
      <c r="J2" s="47" t="s">
        <v>11</v>
      </c>
      <c r="K2" s="47" t="s">
        <v>12</v>
      </c>
      <c r="L2" s="47" t="s">
        <v>13</v>
      </c>
      <c r="M2" s="47" t="s">
        <v>14</v>
      </c>
      <c r="N2" s="42" t="s">
        <v>15</v>
      </c>
    </row>
    <row r="3" spans="1:14" x14ac:dyDescent="0.2">
      <c r="A3" s="1" t="s">
        <v>16</v>
      </c>
      <c r="B3" s="1" t="s">
        <v>17</v>
      </c>
      <c r="C3" s="2">
        <v>914161400.43219995</v>
      </c>
      <c r="D3" s="2">
        <v>43354923.150799997</v>
      </c>
      <c r="E3" s="2">
        <v>329432157</v>
      </c>
      <c r="F3" s="2">
        <v>1673285.6202</v>
      </c>
      <c r="G3" s="2">
        <v>91118260.006799996</v>
      </c>
      <c r="H3" s="2">
        <v>301540702.9623</v>
      </c>
      <c r="I3" s="2">
        <v>0</v>
      </c>
      <c r="J3" s="2">
        <v>-2810427.8985000001</v>
      </c>
      <c r="K3" s="2">
        <v>16812807.291700002</v>
      </c>
      <c r="L3" s="2">
        <v>1975305.0179999999</v>
      </c>
      <c r="M3" s="2">
        <v>0</v>
      </c>
      <c r="N3" s="2">
        <f>SUM(TablaRETRIBUCION[[#This Row],[BASE]:[DT2ª]])</f>
        <v>1697258413.5834997</v>
      </c>
    </row>
    <row r="4" spans="1:14" x14ac:dyDescent="0.2">
      <c r="A4" s="1" t="s">
        <v>18</v>
      </c>
      <c r="B4" s="1" t="s">
        <v>19</v>
      </c>
      <c r="C4" s="2">
        <v>443412135.47479999</v>
      </c>
      <c r="D4" s="2">
        <v>25010404.181699999</v>
      </c>
      <c r="E4" s="2">
        <v>134308329</v>
      </c>
      <c r="F4" s="2">
        <v>674840.49120000005</v>
      </c>
      <c r="G4" s="2">
        <v>25842500.8651</v>
      </c>
      <c r="H4" s="2">
        <v>126329522.221</v>
      </c>
      <c r="I4" s="2">
        <v>0</v>
      </c>
      <c r="J4" s="2">
        <v>-1075777.8326999999</v>
      </c>
      <c r="K4" s="2">
        <v>1119642.8970000001</v>
      </c>
      <c r="L4" s="2">
        <v>399668.228</v>
      </c>
      <c r="M4" s="2">
        <v>0</v>
      </c>
      <c r="N4" s="2">
        <f>SUM(TablaRETRIBUCION[[#This Row],[BASE]:[DT2ª]])</f>
        <v>756021265.52609992</v>
      </c>
    </row>
    <row r="5" spans="1:14" x14ac:dyDescent="0.2">
      <c r="A5" s="1" t="s">
        <v>20</v>
      </c>
      <c r="B5" s="1" t="s">
        <v>21</v>
      </c>
      <c r="C5" s="2">
        <v>31031671.069699999</v>
      </c>
      <c r="D5" s="2">
        <v>872758.20990000002</v>
      </c>
      <c r="E5" s="2">
        <v>7511553</v>
      </c>
      <c r="F5" s="2">
        <v>48593.772799999999</v>
      </c>
      <c r="G5" s="2">
        <v>2628634.1686</v>
      </c>
      <c r="H5" s="2">
        <v>12120114.8928</v>
      </c>
      <c r="I5" s="2">
        <v>0</v>
      </c>
      <c r="J5" s="2">
        <v>117465.6075</v>
      </c>
      <c r="K5" s="2">
        <v>-44294.957499999997</v>
      </c>
      <c r="L5" s="2">
        <v>0</v>
      </c>
      <c r="M5" s="2">
        <v>0</v>
      </c>
      <c r="N5" s="2">
        <f>SUM(TablaRETRIBUCION[[#This Row],[BASE]:[DT2ª]])</f>
        <v>54286495.763799988</v>
      </c>
    </row>
    <row r="6" spans="1:14" x14ac:dyDescent="0.2">
      <c r="A6" s="1" t="s">
        <v>22</v>
      </c>
      <c r="B6" s="1" t="s">
        <v>23</v>
      </c>
      <c r="C6" s="2">
        <v>82382866.935900003</v>
      </c>
      <c r="D6" s="2">
        <v>4042228.1612999998</v>
      </c>
      <c r="E6" s="2">
        <v>24830340</v>
      </c>
      <c r="F6" s="2">
        <v>96591.212100000004</v>
      </c>
      <c r="G6" s="2">
        <v>8401995.7550000008</v>
      </c>
      <c r="H6" s="2">
        <v>34226972.842</v>
      </c>
      <c r="I6" s="2">
        <v>0</v>
      </c>
      <c r="J6" s="2">
        <v>210045.80590000001</v>
      </c>
      <c r="K6" s="2">
        <v>-451008.13380000001</v>
      </c>
      <c r="L6" s="2">
        <v>939.57</v>
      </c>
      <c r="M6" s="2">
        <v>0</v>
      </c>
      <c r="N6" s="2">
        <f>SUM(TablaRETRIBUCION[[#This Row],[BASE]:[DT2ª]])</f>
        <v>153740972.14840001</v>
      </c>
    </row>
    <row r="7" spans="1:14" x14ac:dyDescent="0.2">
      <c r="A7" s="1" t="s">
        <v>24</v>
      </c>
      <c r="B7" s="1" t="s">
        <v>25</v>
      </c>
      <c r="C7" s="2">
        <v>86882946.579300001</v>
      </c>
      <c r="D7" s="2">
        <v>3545250.4626000002</v>
      </c>
      <c r="E7" s="2">
        <v>24476996</v>
      </c>
      <c r="F7" s="2">
        <v>75807.845199999996</v>
      </c>
      <c r="G7" s="2">
        <v>16071573.629699999</v>
      </c>
      <c r="H7" s="2">
        <v>43008652.757200003</v>
      </c>
      <c r="I7" s="2">
        <v>0</v>
      </c>
      <c r="J7" s="2">
        <v>-22208.998299999999</v>
      </c>
      <c r="K7" s="2">
        <v>1740612.2727000001</v>
      </c>
      <c r="L7" s="2">
        <v>2576.5740000000001</v>
      </c>
      <c r="M7" s="2">
        <v>0</v>
      </c>
      <c r="N7" s="2">
        <f>SUM(TablaRETRIBUCION[[#This Row],[BASE]:[DT2ª]])</f>
        <v>175782207.12240005</v>
      </c>
    </row>
    <row r="8" spans="1:14" x14ac:dyDescent="0.2">
      <c r="A8" s="1" t="s">
        <v>26</v>
      </c>
      <c r="B8" s="1" t="s">
        <v>27</v>
      </c>
      <c r="C8" s="2">
        <v>2160652.6545000002</v>
      </c>
      <c r="D8" s="2">
        <v>69639.415900000007</v>
      </c>
      <c r="E8" s="2">
        <v>729450</v>
      </c>
      <c r="F8" s="2">
        <v>488.84879999999998</v>
      </c>
      <c r="G8" s="2">
        <v>237620.72779999999</v>
      </c>
      <c r="H8" s="2">
        <v>3065380.2009999999</v>
      </c>
      <c r="I8" s="2">
        <v>0</v>
      </c>
      <c r="J8" s="2">
        <v>8943.3785000000007</v>
      </c>
      <c r="K8" s="2">
        <v>-5392.1334999999999</v>
      </c>
      <c r="L8" s="2">
        <v>0</v>
      </c>
      <c r="M8" s="2">
        <v>0</v>
      </c>
      <c r="N8" s="2">
        <f>SUM(TablaRETRIBUCION[[#This Row],[BASE]:[DT2ª]])</f>
        <v>6266783.0929999985</v>
      </c>
    </row>
    <row r="9" spans="1:14" x14ac:dyDescent="0.2">
      <c r="A9" s="1" t="s">
        <v>28</v>
      </c>
      <c r="B9" s="1" t="s">
        <v>29</v>
      </c>
      <c r="C9" s="2">
        <v>2728077.3873999999</v>
      </c>
      <c r="D9" s="2">
        <v>59954.248500000002</v>
      </c>
      <c r="E9" s="2">
        <v>772887</v>
      </c>
      <c r="F9" s="2">
        <v>4320.3098</v>
      </c>
      <c r="G9" s="2">
        <v>122797.84510000001</v>
      </c>
      <c r="H9" s="2">
        <v>1248113.3491</v>
      </c>
      <c r="I9" s="2">
        <v>0</v>
      </c>
      <c r="J9" s="2">
        <v>12235.188899999999</v>
      </c>
      <c r="K9" s="2">
        <v>-67909.662700000001</v>
      </c>
      <c r="L9" s="2">
        <v>487.17399999999998</v>
      </c>
      <c r="M9" s="2">
        <v>566808.12419999996</v>
      </c>
      <c r="N9" s="2">
        <f>SUM(TablaRETRIBUCION[[#This Row],[BASE]:[DT2ª]])</f>
        <v>5447770.9642999992</v>
      </c>
    </row>
    <row r="10" spans="1:14" x14ac:dyDescent="0.2">
      <c r="A10" s="1" t="s">
        <v>30</v>
      </c>
      <c r="B10" s="1" t="s">
        <v>31</v>
      </c>
      <c r="C10" s="2">
        <v>4914206.6870999997</v>
      </c>
      <c r="D10" s="2">
        <v>666444.66940000001</v>
      </c>
      <c r="E10" s="2">
        <v>1498761</v>
      </c>
      <c r="F10" s="2">
        <v>10315.124</v>
      </c>
      <c r="G10" s="2">
        <v>1024309.1768</v>
      </c>
      <c r="H10" s="2">
        <v>1924261.0031999999</v>
      </c>
      <c r="I10" s="2">
        <v>0</v>
      </c>
      <c r="J10" s="2">
        <v>96434.920199999993</v>
      </c>
      <c r="K10" s="2">
        <v>100382.97659999999</v>
      </c>
      <c r="L10" s="2">
        <v>998.68</v>
      </c>
      <c r="M10" s="2">
        <v>1492577.3252000001</v>
      </c>
      <c r="N10" s="2">
        <f>SUM(TablaRETRIBUCION[[#This Row],[BASE]:[DT2ª]])</f>
        <v>11728691.5625</v>
      </c>
    </row>
    <row r="11" spans="1:14" x14ac:dyDescent="0.2">
      <c r="A11" s="1" t="s">
        <v>32</v>
      </c>
      <c r="B11" s="1" t="s">
        <v>33</v>
      </c>
      <c r="C11" s="2">
        <v>3064780.5062000002</v>
      </c>
      <c r="D11" s="2">
        <v>54476.378700000001</v>
      </c>
      <c r="E11" s="2">
        <v>684758</v>
      </c>
      <c r="F11" s="2">
        <v>426.56729999999999</v>
      </c>
      <c r="G11" s="2">
        <v>47675.213000000003</v>
      </c>
      <c r="H11" s="2">
        <v>1148575.4369000001</v>
      </c>
      <c r="I11" s="2">
        <v>0</v>
      </c>
      <c r="J11" s="2">
        <v>64444.3341</v>
      </c>
      <c r="K11" s="2">
        <v>-66614.998999999996</v>
      </c>
      <c r="L11" s="2">
        <v>0</v>
      </c>
      <c r="M11" s="2">
        <v>0</v>
      </c>
      <c r="N11" s="2">
        <f>SUM(TablaRETRIBUCION[[#This Row],[BASE]:[DT2ª]])</f>
        <v>4998521.4371999996</v>
      </c>
    </row>
    <row r="12" spans="1:14" x14ac:dyDescent="0.2">
      <c r="A12" s="1" t="s">
        <v>34</v>
      </c>
      <c r="B12" s="1" t="s">
        <v>35</v>
      </c>
      <c r="C12" s="2">
        <v>4005960.6209999998</v>
      </c>
      <c r="D12" s="2">
        <v>55976.914900000003</v>
      </c>
      <c r="E12" s="2">
        <v>1039010</v>
      </c>
      <c r="F12" s="2">
        <v>6604.0096000000003</v>
      </c>
      <c r="G12" s="2">
        <v>59157.1492</v>
      </c>
      <c r="H12" s="2">
        <v>1670319.1632000001</v>
      </c>
      <c r="I12" s="2">
        <v>0</v>
      </c>
      <c r="J12" s="2">
        <v>66292.060899999997</v>
      </c>
      <c r="K12" s="2">
        <v>26539.554599999999</v>
      </c>
      <c r="L12" s="2">
        <v>0</v>
      </c>
      <c r="M12" s="2">
        <v>0</v>
      </c>
      <c r="N12" s="2">
        <f>SUM(TablaRETRIBUCION[[#This Row],[BASE]:[DT2ª]])</f>
        <v>6929859.4734000014</v>
      </c>
    </row>
    <row r="13" spans="1:14" x14ac:dyDescent="0.2">
      <c r="A13" s="1" t="s">
        <v>36</v>
      </c>
      <c r="B13" s="1" t="s">
        <v>37</v>
      </c>
      <c r="C13" s="2">
        <v>10265601.6862</v>
      </c>
      <c r="D13" s="2">
        <v>315606.13620000001</v>
      </c>
      <c r="E13" s="2">
        <v>2741751</v>
      </c>
      <c r="F13" s="2">
        <v>5750.4369999999999</v>
      </c>
      <c r="G13" s="2">
        <v>683601.02579999994</v>
      </c>
      <c r="H13" s="2">
        <v>4620627.8750999998</v>
      </c>
      <c r="I13" s="2">
        <v>0</v>
      </c>
      <c r="J13" s="2">
        <v>-4348.2761</v>
      </c>
      <c r="K13" s="2">
        <v>-186202.45129999999</v>
      </c>
      <c r="L13" s="2">
        <v>0</v>
      </c>
      <c r="M13" s="2">
        <v>0</v>
      </c>
      <c r="N13" s="2">
        <f>SUM(TablaRETRIBUCION[[#This Row],[BASE]:[DT2ª]])</f>
        <v>18442387.432900004</v>
      </c>
    </row>
    <row r="14" spans="1:14" x14ac:dyDescent="0.2">
      <c r="A14" s="1" t="s">
        <v>38</v>
      </c>
      <c r="B14" s="1" t="s">
        <v>39</v>
      </c>
      <c r="C14" s="2">
        <v>3912964.7653999999</v>
      </c>
      <c r="D14" s="2">
        <v>56197.012199999997</v>
      </c>
      <c r="E14" s="2">
        <v>1059898</v>
      </c>
      <c r="F14" s="2">
        <v>959.78650000000005</v>
      </c>
      <c r="G14" s="2">
        <v>86273.726500000004</v>
      </c>
      <c r="H14" s="2">
        <v>1659841.9983000001</v>
      </c>
      <c r="I14" s="2">
        <v>0</v>
      </c>
      <c r="J14" s="2">
        <v>9245.4470000000001</v>
      </c>
      <c r="K14" s="2">
        <v>-40039.2258</v>
      </c>
      <c r="L14" s="2">
        <v>0</v>
      </c>
      <c r="M14" s="2">
        <v>0</v>
      </c>
      <c r="N14" s="2">
        <f>SUM(TablaRETRIBUCION[[#This Row],[BASE]:[DT2ª]])</f>
        <v>6745341.5100999996</v>
      </c>
    </row>
    <row r="15" spans="1:14" x14ac:dyDescent="0.2">
      <c r="A15" s="1" t="s">
        <v>40</v>
      </c>
      <c r="B15" s="1" t="s">
        <v>41</v>
      </c>
      <c r="C15" s="2">
        <v>2136230.452</v>
      </c>
      <c r="D15" s="2">
        <v>32655.594700000001</v>
      </c>
      <c r="E15" s="2">
        <v>469203</v>
      </c>
      <c r="F15" s="2">
        <v>3677.9528</v>
      </c>
      <c r="G15" s="2">
        <v>369576.82179999998</v>
      </c>
      <c r="H15" s="2">
        <v>1076549.8936000001</v>
      </c>
      <c r="I15" s="2">
        <v>0</v>
      </c>
      <c r="J15" s="2">
        <v>18023.737000000001</v>
      </c>
      <c r="K15" s="2">
        <v>-4933.1477999999997</v>
      </c>
      <c r="L15" s="2">
        <v>681.35199999999998</v>
      </c>
      <c r="M15" s="2">
        <v>0</v>
      </c>
      <c r="N15" s="2">
        <f>SUM(TablaRETRIBUCION[[#This Row],[BASE]:[DT2ª]])</f>
        <v>4101665.6561000003</v>
      </c>
    </row>
    <row r="16" spans="1:14" x14ac:dyDescent="0.2">
      <c r="A16" s="1" t="s">
        <v>42</v>
      </c>
      <c r="B16" s="1" t="s">
        <v>43</v>
      </c>
      <c r="C16" s="2">
        <v>9964873.7766999993</v>
      </c>
      <c r="D16" s="2">
        <v>34093.156600000002</v>
      </c>
      <c r="E16" s="2">
        <v>1878339</v>
      </c>
      <c r="F16" s="2">
        <v>5235.1036999999997</v>
      </c>
      <c r="G16" s="2">
        <v>3686250.7729000002</v>
      </c>
      <c r="H16" s="2">
        <v>5281536.9083000002</v>
      </c>
      <c r="I16" s="2">
        <v>0</v>
      </c>
      <c r="J16" s="2">
        <v>-16886.775799999999</v>
      </c>
      <c r="K16" s="2">
        <v>6780.9453999999996</v>
      </c>
      <c r="L16" s="2">
        <v>0</v>
      </c>
      <c r="M16" s="2">
        <v>0</v>
      </c>
      <c r="N16" s="2">
        <f>SUM(TablaRETRIBUCION[[#This Row],[BASE]:[DT2ª]])</f>
        <v>20840222.887800001</v>
      </c>
    </row>
    <row r="17" spans="1:14" x14ac:dyDescent="0.2">
      <c r="A17" s="1" t="s">
        <v>44</v>
      </c>
      <c r="B17" s="1" t="s">
        <v>45</v>
      </c>
      <c r="C17" s="2">
        <v>3121915.8692999999</v>
      </c>
      <c r="D17" s="2">
        <v>132757.95329999999</v>
      </c>
      <c r="E17" s="2">
        <v>652066</v>
      </c>
      <c r="F17" s="2">
        <v>1534.4631999999999</v>
      </c>
      <c r="G17" s="2">
        <v>665895.46140000003</v>
      </c>
      <c r="H17" s="2">
        <v>1606541.2996</v>
      </c>
      <c r="I17" s="2">
        <v>0</v>
      </c>
      <c r="J17" s="2">
        <v>-6215.7241000000004</v>
      </c>
      <c r="K17" s="2">
        <v>19664.910199999998</v>
      </c>
      <c r="L17" s="2">
        <v>0</v>
      </c>
      <c r="M17" s="2">
        <v>0</v>
      </c>
      <c r="N17" s="2">
        <f>SUM(TablaRETRIBUCION[[#This Row],[BASE]:[DT2ª]])</f>
        <v>6194160.2329000002</v>
      </c>
    </row>
    <row r="18" spans="1:14" x14ac:dyDescent="0.2">
      <c r="A18" s="1" t="s">
        <v>46</v>
      </c>
      <c r="B18" s="1" t="s">
        <v>47</v>
      </c>
      <c r="C18" s="2">
        <v>850064.88619999995</v>
      </c>
      <c r="D18" s="2">
        <v>31535.101299999998</v>
      </c>
      <c r="E18" s="2">
        <v>378680</v>
      </c>
      <c r="F18" s="2">
        <v>5.6242000000000001</v>
      </c>
      <c r="G18" s="2">
        <v>497640.68320000003</v>
      </c>
      <c r="H18" s="2">
        <v>624389.94770000002</v>
      </c>
      <c r="I18" s="2">
        <v>0</v>
      </c>
      <c r="J18" s="2">
        <v>-7040.8720000000003</v>
      </c>
      <c r="K18" s="2">
        <v>23823.162400000001</v>
      </c>
      <c r="L18" s="2">
        <v>0</v>
      </c>
      <c r="M18" s="2">
        <v>772663.56530000002</v>
      </c>
      <c r="N18" s="2">
        <f>SUM(TablaRETRIBUCION[[#This Row],[BASE]:[DT2ª]])</f>
        <v>3171762.0982999997</v>
      </c>
    </row>
    <row r="19" spans="1:14" x14ac:dyDescent="0.2">
      <c r="A19" s="1" t="s">
        <v>48</v>
      </c>
      <c r="B19" s="1" t="s">
        <v>49</v>
      </c>
      <c r="C19" s="2">
        <v>37670.360800000002</v>
      </c>
      <c r="D19" s="2">
        <v>0</v>
      </c>
      <c r="E19" s="2">
        <v>7201</v>
      </c>
      <c r="F19" s="2">
        <v>0</v>
      </c>
      <c r="G19" s="2">
        <v>8846.4639999999999</v>
      </c>
      <c r="H19" s="2">
        <v>135799.109</v>
      </c>
      <c r="I19" s="2">
        <v>0</v>
      </c>
      <c r="J19" s="2">
        <v>0</v>
      </c>
      <c r="K19" s="2">
        <v>-1668.2168999999999</v>
      </c>
      <c r="L19" s="2">
        <v>0</v>
      </c>
      <c r="M19" s="2">
        <v>0</v>
      </c>
      <c r="N19" s="2">
        <f>SUM(TablaRETRIBUCION[[#This Row],[BASE]:[DT2ª]])</f>
        <v>187848.7169</v>
      </c>
    </row>
    <row r="20" spans="1:14" x14ac:dyDescent="0.2">
      <c r="A20" s="1" t="s">
        <v>50</v>
      </c>
      <c r="B20" s="1" t="s">
        <v>51</v>
      </c>
      <c r="C20" s="2">
        <v>2819572.1650999999</v>
      </c>
      <c r="D20" s="2">
        <v>213827.7586</v>
      </c>
      <c r="E20" s="2">
        <v>694050</v>
      </c>
      <c r="F20" s="2">
        <v>13367.1477</v>
      </c>
      <c r="G20" s="2">
        <v>543475.6324</v>
      </c>
      <c r="H20" s="2">
        <v>1336530.7434</v>
      </c>
      <c r="I20" s="2">
        <v>0</v>
      </c>
      <c r="J20" s="2">
        <v>-831.67359999999996</v>
      </c>
      <c r="K20" s="2">
        <v>34664.326800000003</v>
      </c>
      <c r="L20" s="2">
        <v>0</v>
      </c>
      <c r="M20" s="2">
        <v>0</v>
      </c>
      <c r="N20" s="2">
        <f>SUM(TablaRETRIBUCION[[#This Row],[BASE]:[DT2ª]])</f>
        <v>5654656.1003999999</v>
      </c>
    </row>
    <row r="21" spans="1:14" x14ac:dyDescent="0.2">
      <c r="A21" s="1" t="s">
        <v>52</v>
      </c>
      <c r="B21" s="1" t="s">
        <v>53</v>
      </c>
      <c r="C21" s="2">
        <v>1939276.6265</v>
      </c>
      <c r="D21" s="2">
        <v>25828.4719</v>
      </c>
      <c r="E21" s="2">
        <v>627565</v>
      </c>
      <c r="F21" s="2">
        <v>6879.1876000000002</v>
      </c>
      <c r="G21" s="2">
        <v>55945.599900000001</v>
      </c>
      <c r="H21" s="2">
        <v>1563860.4138</v>
      </c>
      <c r="I21" s="2">
        <v>0</v>
      </c>
      <c r="J21" s="2">
        <v>23200.730599999999</v>
      </c>
      <c r="K21" s="2">
        <v>-84387.106</v>
      </c>
      <c r="L21" s="2">
        <v>370.274</v>
      </c>
      <c r="M21" s="2">
        <v>0</v>
      </c>
      <c r="N21" s="2">
        <f>SUM(TablaRETRIBUCION[[#This Row],[BASE]:[DT2ª]])</f>
        <v>4158539.1982999998</v>
      </c>
    </row>
    <row r="22" spans="1:14" x14ac:dyDescent="0.2">
      <c r="A22" s="1" t="s">
        <v>54</v>
      </c>
      <c r="B22" s="1" t="s">
        <v>55</v>
      </c>
      <c r="C22" s="2">
        <v>3403172.4851000002</v>
      </c>
      <c r="D22" s="2">
        <v>66093.093099999998</v>
      </c>
      <c r="E22" s="2">
        <v>705732</v>
      </c>
      <c r="F22" s="2">
        <v>4215.4880999999996</v>
      </c>
      <c r="G22" s="2">
        <v>1562048.523</v>
      </c>
      <c r="H22" s="2">
        <v>2557961.0586000001</v>
      </c>
      <c r="I22" s="2">
        <v>0</v>
      </c>
      <c r="J22" s="2">
        <v>-53916.809699999998</v>
      </c>
      <c r="K22" s="2">
        <v>26961.2441</v>
      </c>
      <c r="L22" s="2">
        <v>1053.8979999999999</v>
      </c>
      <c r="M22" s="2">
        <v>638801.85730000003</v>
      </c>
      <c r="N22" s="2">
        <f>SUM(TablaRETRIBUCION[[#This Row],[BASE]:[DT2ª]])</f>
        <v>8912122.8376000002</v>
      </c>
    </row>
    <row r="23" spans="1:14" x14ac:dyDescent="0.2">
      <c r="A23" s="1" t="s">
        <v>56</v>
      </c>
      <c r="B23" s="1" t="s">
        <v>57</v>
      </c>
      <c r="C23" s="2">
        <v>3395517.1349999998</v>
      </c>
      <c r="D23" s="2">
        <v>163102.6992</v>
      </c>
      <c r="E23" s="2">
        <v>987746</v>
      </c>
      <c r="F23" s="2">
        <v>7265.3778000000002</v>
      </c>
      <c r="G23" s="2">
        <v>1061401.9623</v>
      </c>
      <c r="H23" s="2">
        <v>1827187.3788999999</v>
      </c>
      <c r="I23" s="2">
        <v>0</v>
      </c>
      <c r="J23" s="2">
        <v>-4162.6749</v>
      </c>
      <c r="K23" s="2">
        <v>74422.205499999996</v>
      </c>
      <c r="L23" s="2">
        <v>0</v>
      </c>
      <c r="M23" s="2">
        <v>0</v>
      </c>
      <c r="N23" s="2">
        <f>SUM(TablaRETRIBUCION[[#This Row],[BASE]:[DT2ª]])</f>
        <v>7512480.0838000001</v>
      </c>
    </row>
    <row r="24" spans="1:14" x14ac:dyDescent="0.2">
      <c r="A24" s="1" t="s">
        <v>58</v>
      </c>
      <c r="B24" s="1" t="s">
        <v>59</v>
      </c>
      <c r="C24" s="2">
        <v>1277840.6638</v>
      </c>
      <c r="D24" s="2">
        <v>61711.8897</v>
      </c>
      <c r="E24" s="2">
        <v>297358</v>
      </c>
      <c r="F24" s="2">
        <v>0</v>
      </c>
      <c r="G24" s="2">
        <v>149537.5111</v>
      </c>
      <c r="H24" s="2">
        <v>58403.108800000002</v>
      </c>
      <c r="I24" s="2">
        <v>0</v>
      </c>
      <c r="J24" s="2">
        <v>5038.9654</v>
      </c>
      <c r="K24" s="2">
        <v>18448.511699999999</v>
      </c>
      <c r="L24" s="2">
        <v>0</v>
      </c>
      <c r="M24" s="2">
        <v>254847.40969999999</v>
      </c>
      <c r="N24" s="2">
        <f>SUM(TablaRETRIBUCION[[#This Row],[BASE]:[DT2ª]])</f>
        <v>2123186.0602000002</v>
      </c>
    </row>
    <row r="25" spans="1:14" x14ac:dyDescent="0.2">
      <c r="A25" s="1" t="s">
        <v>60</v>
      </c>
      <c r="B25" s="1" t="s">
        <v>61</v>
      </c>
      <c r="C25" s="2">
        <v>5616369.1276000002</v>
      </c>
      <c r="D25" s="2">
        <v>299862.12890000001</v>
      </c>
      <c r="E25" s="2">
        <v>1669450</v>
      </c>
      <c r="F25" s="2">
        <v>9237.9760999999999</v>
      </c>
      <c r="G25" s="2">
        <v>952669.71160000004</v>
      </c>
      <c r="H25" s="2">
        <v>2516004.0000999998</v>
      </c>
      <c r="I25" s="2">
        <v>0</v>
      </c>
      <c r="J25" s="2">
        <v>-23390.619200000001</v>
      </c>
      <c r="K25" s="2">
        <v>-23587.4002</v>
      </c>
      <c r="L25" s="2">
        <v>0</v>
      </c>
      <c r="M25" s="2">
        <v>0</v>
      </c>
      <c r="N25" s="2">
        <f>SUM(TablaRETRIBUCION[[#This Row],[BASE]:[DT2ª]])</f>
        <v>11016614.924899999</v>
      </c>
    </row>
    <row r="26" spans="1:14" x14ac:dyDescent="0.2">
      <c r="A26" s="1" t="s">
        <v>62</v>
      </c>
      <c r="B26" s="1" t="s">
        <v>63</v>
      </c>
      <c r="C26" s="2">
        <v>47041.843500000003</v>
      </c>
      <c r="D26" s="2">
        <v>468.02620000000002</v>
      </c>
      <c r="E26" s="2">
        <v>16622</v>
      </c>
      <c r="F26" s="2">
        <v>0</v>
      </c>
      <c r="G26" s="2">
        <v>0</v>
      </c>
      <c r="H26" s="2">
        <v>208297.7512</v>
      </c>
      <c r="I26" s="2">
        <v>0</v>
      </c>
      <c r="J26" s="2">
        <v>0</v>
      </c>
      <c r="K26" s="2">
        <v>-5448.5924000000005</v>
      </c>
      <c r="L26" s="2">
        <v>0</v>
      </c>
      <c r="M26" s="2">
        <v>0</v>
      </c>
      <c r="N26" s="2">
        <f>SUM(TablaRETRIBUCION[[#This Row],[BASE]:[DT2ª]])</f>
        <v>266981.02849999996</v>
      </c>
    </row>
    <row r="27" spans="1:14" x14ac:dyDescent="0.2">
      <c r="A27" s="1" t="s">
        <v>64</v>
      </c>
      <c r="B27" s="1" t="s">
        <v>65</v>
      </c>
      <c r="C27" s="2">
        <v>2134515.2895999998</v>
      </c>
      <c r="D27" s="2">
        <v>11063.900900000001</v>
      </c>
      <c r="E27" s="2">
        <v>435992</v>
      </c>
      <c r="F27" s="2">
        <v>19283.5252</v>
      </c>
      <c r="G27" s="2">
        <v>4889.3738000000003</v>
      </c>
      <c r="H27" s="2">
        <v>118258.80039999999</v>
      </c>
      <c r="I27" s="2">
        <v>-22760.569599999999</v>
      </c>
      <c r="J27" s="2">
        <v>-35116.8678</v>
      </c>
      <c r="K27" s="2">
        <v>5002.0919999999996</v>
      </c>
      <c r="L27" s="2">
        <v>0</v>
      </c>
      <c r="M27" s="2">
        <v>0</v>
      </c>
      <c r="N27" s="2">
        <f>SUM(TablaRETRIBUCION[[#This Row],[BASE]:[DT2ª]])</f>
        <v>2671127.5444999998</v>
      </c>
    </row>
    <row r="28" spans="1:14" x14ac:dyDescent="0.2">
      <c r="A28" s="1" t="s">
        <v>66</v>
      </c>
      <c r="B28" s="1" t="s">
        <v>67</v>
      </c>
      <c r="C28" s="2">
        <v>1949386.6421999999</v>
      </c>
      <c r="D28" s="2">
        <v>15797.2369</v>
      </c>
      <c r="E28" s="2">
        <v>511024</v>
      </c>
      <c r="F28" s="2">
        <v>831.6463</v>
      </c>
      <c r="G28" s="2">
        <v>247558.2286</v>
      </c>
      <c r="H28" s="2">
        <v>1257189.8063000001</v>
      </c>
      <c r="I28" s="2">
        <v>0</v>
      </c>
      <c r="J28" s="2">
        <v>0</v>
      </c>
      <c r="K28" s="2">
        <v>5789.2956000000004</v>
      </c>
      <c r="L28" s="2">
        <v>0</v>
      </c>
      <c r="M28" s="2">
        <v>111323.0493</v>
      </c>
      <c r="N28" s="2">
        <f>SUM(TablaRETRIBUCION[[#This Row],[BASE]:[DT2ª]])</f>
        <v>4098899.9051999999</v>
      </c>
    </row>
    <row r="29" spans="1:14" x14ac:dyDescent="0.2">
      <c r="A29" s="1" t="s">
        <v>68</v>
      </c>
      <c r="B29" s="1" t="s">
        <v>69</v>
      </c>
      <c r="C29" s="2">
        <v>1241418.0841999999</v>
      </c>
      <c r="D29" s="2">
        <v>16331.049499999999</v>
      </c>
      <c r="E29" s="2">
        <v>279679</v>
      </c>
      <c r="F29" s="2">
        <v>731.13760000000002</v>
      </c>
      <c r="G29" s="2">
        <v>201472.28469999999</v>
      </c>
      <c r="H29" s="2">
        <v>1341863.3946</v>
      </c>
      <c r="I29" s="2">
        <v>0</v>
      </c>
      <c r="J29" s="2">
        <v>21153.9944</v>
      </c>
      <c r="K29" s="2">
        <v>-23336.5108</v>
      </c>
      <c r="L29" s="2">
        <v>1434.83</v>
      </c>
      <c r="M29" s="2">
        <v>0</v>
      </c>
      <c r="N29" s="2">
        <f>SUM(TablaRETRIBUCION[[#This Row],[BASE]:[DT2ª]])</f>
        <v>3080747.2642000006</v>
      </c>
    </row>
    <row r="30" spans="1:14" x14ac:dyDescent="0.2">
      <c r="A30" s="1" t="s">
        <v>70</v>
      </c>
      <c r="B30" s="1" t="s">
        <v>71</v>
      </c>
      <c r="C30" s="2">
        <v>5947732.3277000003</v>
      </c>
      <c r="D30" s="2">
        <v>196911.16440000001</v>
      </c>
      <c r="E30" s="2">
        <v>1487204</v>
      </c>
      <c r="F30" s="2">
        <v>18763.605</v>
      </c>
      <c r="G30" s="2">
        <v>1362203.1259000001</v>
      </c>
      <c r="H30" s="2">
        <v>2919756.5416000001</v>
      </c>
      <c r="I30" s="2">
        <v>0</v>
      </c>
      <c r="J30" s="2">
        <v>7025.3194000000003</v>
      </c>
      <c r="K30" s="2">
        <v>119325.70759999999</v>
      </c>
      <c r="L30" s="2">
        <v>0</v>
      </c>
      <c r="M30" s="2">
        <v>0</v>
      </c>
      <c r="N30" s="2">
        <f>SUM(TablaRETRIBUCION[[#This Row],[BASE]:[DT2ª]])</f>
        <v>12058921.7916</v>
      </c>
    </row>
    <row r="31" spans="1:14" x14ac:dyDescent="0.2">
      <c r="A31" s="1" t="s">
        <v>72</v>
      </c>
      <c r="B31" s="1" t="s">
        <v>73</v>
      </c>
      <c r="C31" s="2">
        <v>2864230.5978000001</v>
      </c>
      <c r="D31" s="2">
        <v>82599.376499999998</v>
      </c>
      <c r="E31" s="2">
        <v>665811</v>
      </c>
      <c r="F31" s="2">
        <v>1074.1998000000001</v>
      </c>
      <c r="G31" s="2">
        <v>1119343.6571</v>
      </c>
      <c r="H31" s="2">
        <v>1018298.0710999999</v>
      </c>
      <c r="I31" s="2">
        <v>0</v>
      </c>
      <c r="J31" s="2">
        <v>-172540.7071</v>
      </c>
      <c r="K31" s="2">
        <v>-10378.668600000001</v>
      </c>
      <c r="L31" s="2">
        <v>15.875999999999999</v>
      </c>
      <c r="M31" s="2">
        <v>0</v>
      </c>
      <c r="N31" s="2">
        <f>SUM(TablaRETRIBUCION[[#This Row],[BASE]:[DT2ª]])</f>
        <v>5568453.4025999997</v>
      </c>
    </row>
    <row r="32" spans="1:14" x14ac:dyDescent="0.2">
      <c r="A32" s="1" t="s">
        <v>74</v>
      </c>
      <c r="B32" s="1" t="s">
        <v>75</v>
      </c>
      <c r="C32" s="2">
        <v>1019216.8784</v>
      </c>
      <c r="D32" s="2">
        <v>27587.225299999998</v>
      </c>
      <c r="E32" s="2">
        <v>309750</v>
      </c>
      <c r="F32" s="2">
        <v>2072.634</v>
      </c>
      <c r="G32" s="2">
        <v>118632.9954</v>
      </c>
      <c r="H32" s="2">
        <v>698390.50569999998</v>
      </c>
      <c r="I32" s="2">
        <v>0</v>
      </c>
      <c r="J32" s="2">
        <v>29054.2755</v>
      </c>
      <c r="K32" s="2">
        <v>4951.3384999999998</v>
      </c>
      <c r="L32" s="2">
        <v>0</v>
      </c>
      <c r="M32" s="2">
        <v>103119.70819999999</v>
      </c>
      <c r="N32" s="2">
        <f>SUM(TablaRETRIBUCION[[#This Row],[BASE]:[DT2ª]])</f>
        <v>2312775.5609999998</v>
      </c>
    </row>
    <row r="33" spans="1:14" x14ac:dyDescent="0.2">
      <c r="A33" s="1" t="s">
        <v>76</v>
      </c>
      <c r="B33" s="1" t="s">
        <v>77</v>
      </c>
      <c r="C33" s="2">
        <v>1299293.1192000001</v>
      </c>
      <c r="D33" s="2">
        <v>10162.7343</v>
      </c>
      <c r="E33" s="2">
        <v>369854</v>
      </c>
      <c r="F33" s="2">
        <v>1690.539</v>
      </c>
      <c r="G33" s="2">
        <v>569813.56129999994</v>
      </c>
      <c r="H33" s="2">
        <v>881458.34710000001</v>
      </c>
      <c r="I33" s="2">
        <v>0</v>
      </c>
      <c r="J33" s="2">
        <v>7998.8378000000002</v>
      </c>
      <c r="K33" s="2">
        <v>3317.855</v>
      </c>
      <c r="L33" s="2">
        <v>0</v>
      </c>
      <c r="M33" s="2">
        <v>0</v>
      </c>
      <c r="N33" s="2">
        <f>SUM(TablaRETRIBUCION[[#This Row],[BASE]:[DT2ª]])</f>
        <v>3143588.9937</v>
      </c>
    </row>
    <row r="34" spans="1:14" x14ac:dyDescent="0.2">
      <c r="A34" s="1" t="s">
        <v>78</v>
      </c>
      <c r="B34" s="1" t="s">
        <v>79</v>
      </c>
      <c r="C34" s="2">
        <v>1470984.6910999999</v>
      </c>
      <c r="D34" s="2">
        <v>63363.105900000002</v>
      </c>
      <c r="E34" s="2">
        <v>332028</v>
      </c>
      <c r="F34" s="2">
        <v>2112.5853000000002</v>
      </c>
      <c r="G34" s="2">
        <v>340606.46649999998</v>
      </c>
      <c r="H34" s="2">
        <v>657329.93409999995</v>
      </c>
      <c r="I34" s="2">
        <v>0</v>
      </c>
      <c r="J34" s="2">
        <v>0</v>
      </c>
      <c r="K34" s="2">
        <v>22878.004199999999</v>
      </c>
      <c r="L34" s="2">
        <v>0</v>
      </c>
      <c r="M34" s="2">
        <v>0</v>
      </c>
      <c r="N34" s="2">
        <f>SUM(TablaRETRIBUCION[[#This Row],[BASE]:[DT2ª]])</f>
        <v>2889302.7870999998</v>
      </c>
    </row>
    <row r="35" spans="1:14" x14ac:dyDescent="0.2">
      <c r="A35" s="1" t="s">
        <v>80</v>
      </c>
      <c r="B35" s="1" t="s">
        <v>81</v>
      </c>
      <c r="C35" s="2">
        <v>1613003.5663999999</v>
      </c>
      <c r="D35" s="2">
        <v>2238.0841</v>
      </c>
      <c r="E35" s="2">
        <v>350207</v>
      </c>
      <c r="F35" s="2">
        <v>276.28429999999997</v>
      </c>
      <c r="G35" s="2">
        <v>296173.1508</v>
      </c>
      <c r="H35" s="2">
        <v>923782.83620000002</v>
      </c>
      <c r="I35" s="2">
        <v>0</v>
      </c>
      <c r="J35" s="2">
        <v>16854.208999999999</v>
      </c>
      <c r="K35" s="2">
        <v>-6016.7754999999997</v>
      </c>
      <c r="L35" s="2">
        <v>0</v>
      </c>
      <c r="M35" s="2">
        <v>0</v>
      </c>
      <c r="N35" s="2">
        <f>SUM(TablaRETRIBUCION[[#This Row],[BASE]:[DT2ª]])</f>
        <v>3196518.3552999995</v>
      </c>
    </row>
    <row r="36" spans="1:14" x14ac:dyDescent="0.2">
      <c r="A36" s="1" t="s">
        <v>82</v>
      </c>
      <c r="B36" s="1" t="s">
        <v>83</v>
      </c>
      <c r="C36" s="2">
        <v>1338117.4631000001</v>
      </c>
      <c r="D36" s="2">
        <v>34380.841099999998</v>
      </c>
      <c r="E36" s="2">
        <v>359781</v>
      </c>
      <c r="F36" s="2">
        <v>380.83080000000001</v>
      </c>
      <c r="G36" s="2">
        <v>55267.653200000001</v>
      </c>
      <c r="H36" s="2">
        <v>974481.78659999999</v>
      </c>
      <c r="I36" s="2">
        <v>0</v>
      </c>
      <c r="J36" s="2">
        <v>-22025.057000000001</v>
      </c>
      <c r="K36" s="2">
        <v>-9895.6391000000003</v>
      </c>
      <c r="L36" s="2">
        <v>394.67</v>
      </c>
      <c r="M36" s="2">
        <v>0</v>
      </c>
      <c r="N36" s="2">
        <f>SUM(TablaRETRIBUCION[[#This Row],[BASE]:[DT2ª]])</f>
        <v>2730883.5487000006</v>
      </c>
    </row>
    <row r="37" spans="1:14" x14ac:dyDescent="0.2">
      <c r="A37" s="1" t="s">
        <v>84</v>
      </c>
      <c r="B37" s="1" t="s">
        <v>85</v>
      </c>
      <c r="C37" s="2">
        <v>2195315.8972</v>
      </c>
      <c r="D37" s="2">
        <v>106548.0753</v>
      </c>
      <c r="E37" s="2">
        <v>507600</v>
      </c>
      <c r="F37" s="2">
        <v>1214.367</v>
      </c>
      <c r="G37" s="2">
        <v>156566.0871</v>
      </c>
      <c r="H37" s="2">
        <v>841313.63040000002</v>
      </c>
      <c r="I37" s="2">
        <v>0</v>
      </c>
      <c r="J37" s="2">
        <v>0</v>
      </c>
      <c r="K37" s="2">
        <v>38085.580600000001</v>
      </c>
      <c r="L37" s="2">
        <v>2388.0340000000001</v>
      </c>
      <c r="M37" s="2">
        <v>0</v>
      </c>
      <c r="N37" s="2">
        <f>SUM(TablaRETRIBUCION[[#This Row],[BASE]:[DT2ª]])</f>
        <v>3849031.6716000005</v>
      </c>
    </row>
    <row r="38" spans="1:14" x14ac:dyDescent="0.2">
      <c r="A38" s="1" t="s">
        <v>86</v>
      </c>
      <c r="B38" s="1" t="s">
        <v>87</v>
      </c>
      <c r="C38" s="2">
        <v>1951095.9759</v>
      </c>
      <c r="D38" s="2">
        <v>89498.917400000006</v>
      </c>
      <c r="E38" s="2">
        <v>569570</v>
      </c>
      <c r="F38" s="2">
        <v>0</v>
      </c>
      <c r="G38" s="2">
        <v>89887.284700000004</v>
      </c>
      <c r="H38" s="2">
        <v>1557041.5256000001</v>
      </c>
      <c r="I38" s="2">
        <v>0</v>
      </c>
      <c r="J38" s="2">
        <v>-10037.0754</v>
      </c>
      <c r="K38" s="2">
        <v>412.07279999999997</v>
      </c>
      <c r="L38" s="2">
        <v>0</v>
      </c>
      <c r="M38" s="2">
        <v>0</v>
      </c>
      <c r="N38" s="2">
        <f>SUM(TablaRETRIBUCION[[#This Row],[BASE]:[DT2ª]])</f>
        <v>4247468.7009999994</v>
      </c>
    </row>
    <row r="39" spans="1:14" x14ac:dyDescent="0.2">
      <c r="A39" s="1" t="s">
        <v>88</v>
      </c>
      <c r="B39" s="1" t="s">
        <v>89</v>
      </c>
      <c r="C39" s="2">
        <v>2055381.6176</v>
      </c>
      <c r="D39" s="2">
        <v>159873.63920000001</v>
      </c>
      <c r="E39" s="2">
        <v>553578</v>
      </c>
      <c r="F39" s="2">
        <v>2713.9767000000002</v>
      </c>
      <c r="G39" s="2">
        <v>480081.91859999998</v>
      </c>
      <c r="H39" s="2">
        <v>1294332.3248999999</v>
      </c>
      <c r="I39" s="2">
        <v>0</v>
      </c>
      <c r="J39" s="2">
        <v>90919.229500000001</v>
      </c>
      <c r="K39" s="2">
        <v>-16916.758999999998</v>
      </c>
      <c r="L39" s="2">
        <v>0</v>
      </c>
      <c r="M39" s="2">
        <v>0</v>
      </c>
      <c r="N39" s="2">
        <f>SUM(TablaRETRIBUCION[[#This Row],[BASE]:[DT2ª]])</f>
        <v>4619963.9475000007</v>
      </c>
    </row>
    <row r="40" spans="1:14" x14ac:dyDescent="0.2">
      <c r="A40" s="1" t="s">
        <v>90</v>
      </c>
      <c r="B40" s="1" t="s">
        <v>91</v>
      </c>
      <c r="C40" s="2">
        <v>575373.13650000002</v>
      </c>
      <c r="D40" s="2">
        <v>20910.289400000001</v>
      </c>
      <c r="E40" s="2">
        <v>163361</v>
      </c>
      <c r="F40" s="2">
        <v>27.741700000000002</v>
      </c>
      <c r="G40" s="2">
        <v>200096.05809999999</v>
      </c>
      <c r="H40" s="2">
        <v>334472.15090000001</v>
      </c>
      <c r="I40" s="2">
        <v>0</v>
      </c>
      <c r="J40" s="2">
        <v>-1604.0736999999999</v>
      </c>
      <c r="K40" s="2">
        <v>2045.9366</v>
      </c>
      <c r="L40" s="2">
        <v>0</v>
      </c>
      <c r="M40" s="2">
        <v>0</v>
      </c>
      <c r="N40" s="2">
        <f>SUM(TablaRETRIBUCION[[#This Row],[BASE]:[DT2ª]])</f>
        <v>1294682.2394999999</v>
      </c>
    </row>
    <row r="41" spans="1:14" x14ac:dyDescent="0.2">
      <c r="A41" s="1" t="s">
        <v>92</v>
      </c>
      <c r="B41" s="1" t="s">
        <v>93</v>
      </c>
      <c r="C41" s="2">
        <v>1077753.7323</v>
      </c>
      <c r="D41" s="2">
        <v>10284.763300000001</v>
      </c>
      <c r="E41" s="2">
        <v>241604</v>
      </c>
      <c r="F41" s="2">
        <v>2359.4987999999998</v>
      </c>
      <c r="G41" s="2">
        <v>6819.8999000000003</v>
      </c>
      <c r="H41" s="2">
        <v>521704.1642</v>
      </c>
      <c r="I41" s="2">
        <v>0</v>
      </c>
      <c r="J41" s="2">
        <v>-2972.8569000000002</v>
      </c>
      <c r="K41" s="2">
        <v>18605.260600000001</v>
      </c>
      <c r="L41" s="2">
        <v>683.202</v>
      </c>
      <c r="M41" s="2">
        <v>0</v>
      </c>
      <c r="N41" s="2">
        <f>SUM(TablaRETRIBUCION[[#This Row],[BASE]:[DT2ª]])</f>
        <v>1876841.6642</v>
      </c>
    </row>
    <row r="42" spans="1:14" x14ac:dyDescent="0.2">
      <c r="A42" s="1" t="s">
        <v>94</v>
      </c>
      <c r="B42" s="1" t="s">
        <v>95</v>
      </c>
      <c r="C42" s="2">
        <v>1027735.5296</v>
      </c>
      <c r="D42" s="2">
        <v>21156.7474</v>
      </c>
      <c r="E42" s="2">
        <v>412791</v>
      </c>
      <c r="F42" s="2">
        <v>51.935400000000001</v>
      </c>
      <c r="G42" s="2">
        <v>231555.9137</v>
      </c>
      <c r="H42" s="2">
        <v>1462564.5225</v>
      </c>
      <c r="I42" s="2">
        <v>0</v>
      </c>
      <c r="J42" s="2">
        <v>6485.5165999999999</v>
      </c>
      <c r="K42" s="2">
        <v>10893.9575</v>
      </c>
      <c r="L42" s="2">
        <v>0</v>
      </c>
      <c r="M42" s="2">
        <v>0</v>
      </c>
      <c r="N42" s="2">
        <f>SUM(TablaRETRIBUCION[[#This Row],[BASE]:[DT2ª]])</f>
        <v>3173235.1227000002</v>
      </c>
    </row>
    <row r="43" spans="1:14" x14ac:dyDescent="0.2">
      <c r="A43" s="1" t="s">
        <v>96</v>
      </c>
      <c r="B43" s="1" t="s">
        <v>97</v>
      </c>
      <c r="C43" s="2">
        <v>839068.21900000004</v>
      </c>
      <c r="D43" s="2">
        <v>24547.010699999999</v>
      </c>
      <c r="E43" s="2">
        <v>180437</v>
      </c>
      <c r="F43" s="2">
        <v>33.1828</v>
      </c>
      <c r="G43" s="2">
        <v>318681.20630000002</v>
      </c>
      <c r="H43" s="2">
        <v>666639.88560000004</v>
      </c>
      <c r="I43" s="2">
        <v>0</v>
      </c>
      <c r="J43" s="2">
        <v>-2951.6100999999999</v>
      </c>
      <c r="K43" s="2">
        <v>-13032.044400000001</v>
      </c>
      <c r="L43" s="2">
        <v>0</v>
      </c>
      <c r="M43" s="2">
        <v>0</v>
      </c>
      <c r="N43" s="2">
        <f>SUM(TablaRETRIBUCION[[#This Row],[BASE]:[DT2ª]])</f>
        <v>2013422.8499</v>
      </c>
    </row>
    <row r="44" spans="1:14" x14ac:dyDescent="0.2">
      <c r="A44" s="1" t="s">
        <v>98</v>
      </c>
      <c r="B44" s="1" t="s">
        <v>99</v>
      </c>
      <c r="C44" s="2">
        <v>5958565.7400000002</v>
      </c>
      <c r="D44" s="2">
        <v>111695.99920000001</v>
      </c>
      <c r="E44" s="2">
        <v>1276868</v>
      </c>
      <c r="F44" s="2">
        <v>19833.472600000001</v>
      </c>
      <c r="G44" s="2">
        <v>1011079.4362</v>
      </c>
      <c r="H44" s="2">
        <v>2270234.6376999998</v>
      </c>
      <c r="I44" s="2">
        <v>0</v>
      </c>
      <c r="J44" s="2">
        <v>-7018.7560000000003</v>
      </c>
      <c r="K44" s="2">
        <v>36036.077899999997</v>
      </c>
      <c r="L44" s="2">
        <v>0</v>
      </c>
      <c r="M44" s="2">
        <v>0</v>
      </c>
      <c r="N44" s="2">
        <f>SUM(TablaRETRIBUCION[[#This Row],[BASE]:[DT2ª]])</f>
        <v>10677294.607600002</v>
      </c>
    </row>
    <row r="45" spans="1:14" x14ac:dyDescent="0.2">
      <c r="A45" s="1" t="s">
        <v>100</v>
      </c>
      <c r="B45" s="1" t="s">
        <v>101</v>
      </c>
      <c r="C45" s="2">
        <v>1481705.879</v>
      </c>
      <c r="D45" s="2">
        <v>20318.733700000001</v>
      </c>
      <c r="E45" s="2">
        <v>324437</v>
      </c>
      <c r="F45" s="2">
        <v>1073.3724999999999</v>
      </c>
      <c r="G45" s="2">
        <v>223520.10750000001</v>
      </c>
      <c r="H45" s="2">
        <v>960421.91819999996</v>
      </c>
      <c r="I45" s="2">
        <v>0</v>
      </c>
      <c r="J45" s="2">
        <v>22209.878199999999</v>
      </c>
      <c r="K45" s="2">
        <v>-44336.1005</v>
      </c>
      <c r="L45" s="2">
        <v>0</v>
      </c>
      <c r="M45" s="2">
        <v>0</v>
      </c>
      <c r="N45" s="2">
        <f>SUM(TablaRETRIBUCION[[#This Row],[BASE]:[DT2ª]])</f>
        <v>2989350.7886000001</v>
      </c>
    </row>
    <row r="46" spans="1:14" x14ac:dyDescent="0.2">
      <c r="A46" s="1" t="s">
        <v>102</v>
      </c>
      <c r="B46" s="1" t="s">
        <v>103</v>
      </c>
      <c r="C46" s="2">
        <v>516780.12349999999</v>
      </c>
      <c r="D46" s="2">
        <v>26062.279299999998</v>
      </c>
      <c r="E46" s="2">
        <v>150326</v>
      </c>
      <c r="F46" s="2">
        <v>1149.6931999999999</v>
      </c>
      <c r="G46" s="2">
        <v>71745.699500000002</v>
      </c>
      <c r="H46" s="2">
        <v>340238.9779</v>
      </c>
      <c r="I46" s="2">
        <v>0</v>
      </c>
      <c r="J46" s="2">
        <v>0</v>
      </c>
      <c r="K46" s="2">
        <v>-349.62529999999998</v>
      </c>
      <c r="L46" s="2">
        <v>0</v>
      </c>
      <c r="M46" s="2">
        <v>0</v>
      </c>
      <c r="N46" s="2">
        <f>SUM(TablaRETRIBUCION[[#This Row],[BASE]:[DT2ª]])</f>
        <v>1105953.1481000001</v>
      </c>
    </row>
    <row r="47" spans="1:14" x14ac:dyDescent="0.2">
      <c r="A47" s="1" t="s">
        <v>104</v>
      </c>
      <c r="B47" s="1" t="s">
        <v>105</v>
      </c>
      <c r="C47" s="2">
        <v>995881.37890000001</v>
      </c>
      <c r="D47" s="2">
        <v>33265.234499999999</v>
      </c>
      <c r="E47" s="2">
        <v>310722</v>
      </c>
      <c r="F47" s="2">
        <v>1209.0649000000001</v>
      </c>
      <c r="G47" s="2">
        <v>145403.0257</v>
      </c>
      <c r="H47" s="2">
        <v>493408.34370000003</v>
      </c>
      <c r="I47" s="2">
        <v>0</v>
      </c>
      <c r="J47" s="2">
        <v>952.1576</v>
      </c>
      <c r="K47" s="2">
        <v>-1171.9829999999999</v>
      </c>
      <c r="L47" s="2">
        <v>0</v>
      </c>
      <c r="M47" s="2">
        <v>44940.070800000001</v>
      </c>
      <c r="N47" s="2">
        <f>SUM(TablaRETRIBUCION[[#This Row],[BASE]:[DT2ª]])</f>
        <v>2024609.2931000006</v>
      </c>
    </row>
    <row r="48" spans="1:14" x14ac:dyDescent="0.2">
      <c r="A48" s="1" t="s">
        <v>106</v>
      </c>
      <c r="B48" s="1" t="s">
        <v>107</v>
      </c>
      <c r="C48" s="2">
        <v>1221478.8572</v>
      </c>
      <c r="D48" s="2">
        <v>11024.978999999999</v>
      </c>
      <c r="E48" s="2">
        <v>379878</v>
      </c>
      <c r="F48" s="2">
        <v>502.96379999999999</v>
      </c>
      <c r="G48" s="2">
        <v>262543.73710000003</v>
      </c>
      <c r="H48" s="2">
        <v>916733.66969999997</v>
      </c>
      <c r="I48" s="2">
        <v>0</v>
      </c>
      <c r="J48" s="2">
        <v>55843.244100000004</v>
      </c>
      <c r="K48" s="2">
        <v>-15885.775</v>
      </c>
      <c r="L48" s="2">
        <v>0</v>
      </c>
      <c r="M48" s="2">
        <v>0</v>
      </c>
      <c r="N48" s="2">
        <f>SUM(TablaRETRIBUCION[[#This Row],[BASE]:[DT2ª]])</f>
        <v>2832119.6758999997</v>
      </c>
    </row>
    <row r="49" spans="1:14" x14ac:dyDescent="0.2">
      <c r="A49" s="1" t="s">
        <v>108</v>
      </c>
      <c r="B49" s="1" t="s">
        <v>109</v>
      </c>
      <c r="C49" s="2">
        <v>1944053.7766</v>
      </c>
      <c r="D49" s="2">
        <v>107949.91959999999</v>
      </c>
      <c r="E49" s="2">
        <v>463629</v>
      </c>
      <c r="F49" s="2">
        <v>114.7736</v>
      </c>
      <c r="G49" s="2">
        <v>1033751.0657</v>
      </c>
      <c r="H49" s="2">
        <v>906624.36060000001</v>
      </c>
      <c r="I49" s="2">
        <v>0</v>
      </c>
      <c r="J49" s="2">
        <v>89122.457899999994</v>
      </c>
      <c r="K49" s="2">
        <v>1021.1729</v>
      </c>
      <c r="L49" s="2">
        <v>0</v>
      </c>
      <c r="M49" s="2">
        <v>0</v>
      </c>
      <c r="N49" s="2">
        <f>SUM(TablaRETRIBUCION[[#This Row],[BASE]:[DT2ª]])</f>
        <v>4546266.5268999999</v>
      </c>
    </row>
    <row r="50" spans="1:14" x14ac:dyDescent="0.2">
      <c r="A50" s="1" t="s">
        <v>110</v>
      </c>
      <c r="B50" s="1" t="s">
        <v>111</v>
      </c>
      <c r="C50" s="2">
        <v>560424.17740000004</v>
      </c>
      <c r="D50" s="2">
        <v>16984.215199999999</v>
      </c>
      <c r="E50" s="2">
        <v>134342</v>
      </c>
      <c r="F50" s="2">
        <v>0</v>
      </c>
      <c r="G50" s="2">
        <v>116273.5096</v>
      </c>
      <c r="H50" s="2">
        <v>835129.51379999996</v>
      </c>
      <c r="I50" s="2">
        <v>0</v>
      </c>
      <c r="J50" s="2">
        <v>-1458.9726000000001</v>
      </c>
      <c r="K50" s="2">
        <v>16631.534199999998</v>
      </c>
      <c r="L50" s="2">
        <v>0</v>
      </c>
      <c r="M50" s="2">
        <v>0</v>
      </c>
      <c r="N50" s="2">
        <f>SUM(TablaRETRIBUCION[[#This Row],[BASE]:[DT2ª]])</f>
        <v>1678325.9776000001</v>
      </c>
    </row>
    <row r="51" spans="1:14" x14ac:dyDescent="0.2">
      <c r="A51" s="1" t="s">
        <v>112</v>
      </c>
      <c r="B51" s="1" t="s">
        <v>113</v>
      </c>
      <c r="C51" s="2">
        <v>995923.41269999999</v>
      </c>
      <c r="D51" s="2">
        <v>16235.714</v>
      </c>
      <c r="E51" s="2">
        <v>342214</v>
      </c>
      <c r="F51" s="2">
        <v>634.88490000000002</v>
      </c>
      <c r="G51" s="2">
        <v>173214.36679999999</v>
      </c>
      <c r="H51" s="2">
        <v>847778.7169</v>
      </c>
      <c r="I51" s="2">
        <v>0</v>
      </c>
      <c r="J51" s="2">
        <v>-6424.6719999999996</v>
      </c>
      <c r="K51" s="2">
        <v>22210.146499999999</v>
      </c>
      <c r="L51" s="2">
        <v>0</v>
      </c>
      <c r="M51" s="2">
        <v>0</v>
      </c>
      <c r="N51" s="2">
        <f>SUM(TablaRETRIBUCION[[#This Row],[BASE]:[DT2ª]])</f>
        <v>2391786.5697999997</v>
      </c>
    </row>
    <row r="52" spans="1:14" x14ac:dyDescent="0.2">
      <c r="A52" s="1" t="s">
        <v>114</v>
      </c>
      <c r="B52" s="1" t="s">
        <v>115</v>
      </c>
      <c r="C52" s="2">
        <v>1260378.8271000001</v>
      </c>
      <c r="D52" s="2">
        <v>9386.4045999999998</v>
      </c>
      <c r="E52" s="2">
        <v>280725</v>
      </c>
      <c r="F52" s="2">
        <v>190.27189999999999</v>
      </c>
      <c r="G52" s="2">
        <v>311479.17210000003</v>
      </c>
      <c r="H52" s="2">
        <v>837171.68969999999</v>
      </c>
      <c r="I52" s="2">
        <v>0</v>
      </c>
      <c r="J52" s="2">
        <v>-7055.9292999999998</v>
      </c>
      <c r="K52" s="2">
        <v>-39117.815000000002</v>
      </c>
      <c r="L52" s="2">
        <v>822.43399999999997</v>
      </c>
      <c r="M52" s="2">
        <v>0</v>
      </c>
      <c r="N52" s="2">
        <f>SUM(TablaRETRIBUCION[[#This Row],[BASE]:[DT2ª]])</f>
        <v>2653980.0551000005</v>
      </c>
    </row>
    <row r="53" spans="1:14" x14ac:dyDescent="0.2">
      <c r="A53" s="1" t="s">
        <v>116</v>
      </c>
      <c r="B53" s="1" t="s">
        <v>117</v>
      </c>
      <c r="C53" s="2">
        <v>969511.01130000001</v>
      </c>
      <c r="D53" s="2">
        <v>8622.4951000000001</v>
      </c>
      <c r="E53" s="2">
        <v>226071</v>
      </c>
      <c r="F53" s="2">
        <v>262.4939</v>
      </c>
      <c r="G53" s="2">
        <v>203781.40460000001</v>
      </c>
      <c r="H53" s="2">
        <v>624927.1777</v>
      </c>
      <c r="I53" s="2">
        <v>0</v>
      </c>
      <c r="J53" s="2">
        <v>0</v>
      </c>
      <c r="K53" s="2">
        <v>-6093.8962000000001</v>
      </c>
      <c r="L53" s="2">
        <v>0</v>
      </c>
      <c r="M53" s="2">
        <v>0</v>
      </c>
      <c r="N53" s="2">
        <f>SUM(TablaRETRIBUCION[[#This Row],[BASE]:[DT2ª]])</f>
        <v>2027081.6863999998</v>
      </c>
    </row>
    <row r="54" spans="1:14" x14ac:dyDescent="0.2">
      <c r="A54" s="1" t="s">
        <v>118</v>
      </c>
      <c r="B54" s="1" t="s">
        <v>119</v>
      </c>
      <c r="C54" s="2">
        <v>1289853.7128000001</v>
      </c>
      <c r="D54" s="2">
        <v>0</v>
      </c>
      <c r="E54" s="2">
        <v>409186</v>
      </c>
      <c r="F54" s="2">
        <v>0</v>
      </c>
      <c r="G54" s="2">
        <v>0</v>
      </c>
      <c r="H54" s="2">
        <v>316383.25410000002</v>
      </c>
      <c r="I54" s="2">
        <v>0</v>
      </c>
      <c r="J54" s="2">
        <v>-1704.3194000000001</v>
      </c>
      <c r="K54" s="2">
        <v>12049.122600000001</v>
      </c>
      <c r="L54" s="2">
        <v>0</v>
      </c>
      <c r="M54" s="2">
        <v>0</v>
      </c>
      <c r="N54" s="2">
        <f>SUM(TablaRETRIBUCION[[#This Row],[BASE]:[DT2ª]])</f>
        <v>2025767.7701000001</v>
      </c>
    </row>
    <row r="55" spans="1:14" x14ac:dyDescent="0.2">
      <c r="A55" s="1" t="s">
        <v>120</v>
      </c>
      <c r="B55" s="1" t="s">
        <v>121</v>
      </c>
      <c r="C55" s="2">
        <v>812518.03870000003</v>
      </c>
      <c r="D55" s="2">
        <v>0</v>
      </c>
      <c r="E55" s="2">
        <v>185108</v>
      </c>
      <c r="F55" s="2">
        <v>70.257000000000005</v>
      </c>
      <c r="G55" s="2">
        <v>0</v>
      </c>
      <c r="H55" s="2">
        <v>600381.10560000001</v>
      </c>
      <c r="I55" s="2">
        <v>0</v>
      </c>
      <c r="J55" s="2">
        <v>31961.547999999999</v>
      </c>
      <c r="K55" s="2">
        <v>0</v>
      </c>
      <c r="L55" s="2">
        <v>0</v>
      </c>
      <c r="M55" s="2">
        <v>184767.8462</v>
      </c>
      <c r="N55" s="2">
        <f>SUM(TablaRETRIBUCION[[#This Row],[BASE]:[DT2ª]])</f>
        <v>1814806.7955</v>
      </c>
    </row>
    <row r="56" spans="1:14" x14ac:dyDescent="0.2">
      <c r="A56" s="1" t="s">
        <v>122</v>
      </c>
      <c r="B56" s="1" t="s">
        <v>123</v>
      </c>
      <c r="C56" s="2">
        <v>678328.69510000001</v>
      </c>
      <c r="D56" s="2">
        <v>29743.026099999999</v>
      </c>
      <c r="E56" s="2">
        <v>144373</v>
      </c>
      <c r="F56" s="2">
        <v>135.85</v>
      </c>
      <c r="G56" s="2">
        <v>123749.5937</v>
      </c>
      <c r="H56" s="2">
        <v>625707.54180000001</v>
      </c>
      <c r="I56" s="2">
        <v>0</v>
      </c>
      <c r="J56" s="2">
        <v>32040.754099999998</v>
      </c>
      <c r="K56" s="2">
        <v>3220.0382</v>
      </c>
      <c r="L56" s="2">
        <v>0</v>
      </c>
      <c r="M56" s="2">
        <v>0</v>
      </c>
      <c r="N56" s="2">
        <f>SUM(TablaRETRIBUCION[[#This Row],[BASE]:[DT2ª]])</f>
        <v>1637298.4990000001</v>
      </c>
    </row>
    <row r="57" spans="1:14" x14ac:dyDescent="0.2">
      <c r="A57" s="1" t="s">
        <v>124</v>
      </c>
      <c r="B57" s="1" t="s">
        <v>125</v>
      </c>
      <c r="C57" s="2">
        <v>1031915.9377</v>
      </c>
      <c r="D57" s="2">
        <v>9199.5061999999998</v>
      </c>
      <c r="E57" s="2">
        <v>255393</v>
      </c>
      <c r="F57" s="2">
        <v>346.35570000000001</v>
      </c>
      <c r="G57" s="2">
        <v>37071.470500000003</v>
      </c>
      <c r="H57" s="2">
        <v>977110.74879999994</v>
      </c>
      <c r="I57" s="2">
        <v>0</v>
      </c>
      <c r="J57" s="2">
        <v>-2018.3788999999999</v>
      </c>
      <c r="K57" s="2">
        <v>-1493.3903</v>
      </c>
      <c r="L57" s="2">
        <v>0</v>
      </c>
      <c r="M57" s="2">
        <v>339416.3616</v>
      </c>
      <c r="N57" s="2">
        <f>SUM(TablaRETRIBUCION[[#This Row],[BASE]:[DT2ª]])</f>
        <v>2646941.6112999995</v>
      </c>
    </row>
    <row r="58" spans="1:14" x14ac:dyDescent="0.2">
      <c r="A58" s="1" t="s">
        <v>126</v>
      </c>
      <c r="B58" s="1" t="s">
        <v>127</v>
      </c>
      <c r="C58" s="2">
        <v>281087.06030000001</v>
      </c>
      <c r="D58" s="2">
        <v>20610.729800000001</v>
      </c>
      <c r="E58" s="2">
        <v>98611</v>
      </c>
      <c r="F58" s="2">
        <v>412.57470000000001</v>
      </c>
      <c r="G58" s="2">
        <v>12966.550300000001</v>
      </c>
      <c r="H58" s="2">
        <v>395223.09909999999</v>
      </c>
      <c r="I58" s="2">
        <v>0</v>
      </c>
      <c r="J58" s="2">
        <v>0</v>
      </c>
      <c r="K58" s="2">
        <v>-35.408000000000001</v>
      </c>
      <c r="L58" s="2">
        <v>0</v>
      </c>
      <c r="M58" s="2">
        <v>0</v>
      </c>
      <c r="N58" s="2">
        <f>SUM(TablaRETRIBUCION[[#This Row],[BASE]:[DT2ª]])</f>
        <v>808875.60619999992</v>
      </c>
    </row>
    <row r="59" spans="1:14" x14ac:dyDescent="0.2">
      <c r="A59" s="1" t="s">
        <v>128</v>
      </c>
      <c r="B59" s="1" t="s">
        <v>129</v>
      </c>
      <c r="C59" s="2">
        <v>584859.41170000006</v>
      </c>
      <c r="D59" s="2">
        <v>39530.378199999999</v>
      </c>
      <c r="E59" s="2">
        <v>154627</v>
      </c>
      <c r="F59" s="2">
        <v>454.5478</v>
      </c>
      <c r="G59" s="2">
        <v>130381.6958</v>
      </c>
      <c r="H59" s="2">
        <v>454952.6446</v>
      </c>
      <c r="I59" s="2">
        <v>0</v>
      </c>
      <c r="J59" s="2">
        <v>-14387.828600000001</v>
      </c>
      <c r="K59" s="2">
        <v>13648.0568</v>
      </c>
      <c r="L59" s="2">
        <v>164.16800000000001</v>
      </c>
      <c r="M59" s="2">
        <v>0</v>
      </c>
      <c r="N59" s="2">
        <f>SUM(TablaRETRIBUCION[[#This Row],[BASE]:[DT2ª]])</f>
        <v>1364230.0743000002</v>
      </c>
    </row>
    <row r="60" spans="1:14" x14ac:dyDescent="0.2">
      <c r="A60" s="1" t="s">
        <v>130</v>
      </c>
      <c r="B60" s="1" t="s">
        <v>131</v>
      </c>
      <c r="C60" s="2">
        <v>547020.94779999997</v>
      </c>
      <c r="D60" s="2">
        <v>59678.576000000001</v>
      </c>
      <c r="E60" s="2">
        <v>143566</v>
      </c>
      <c r="F60" s="2">
        <v>411.62299999999999</v>
      </c>
      <c r="G60" s="2">
        <v>15266.1139</v>
      </c>
      <c r="H60" s="2">
        <v>240526.80549999999</v>
      </c>
      <c r="I60" s="2">
        <v>0</v>
      </c>
      <c r="J60" s="2">
        <v>-9732.4519</v>
      </c>
      <c r="K60" s="2">
        <v>8325.1501000000007</v>
      </c>
      <c r="L60" s="2">
        <v>0</v>
      </c>
      <c r="M60" s="2">
        <v>0</v>
      </c>
      <c r="N60" s="2">
        <f>SUM(TablaRETRIBUCION[[#This Row],[BASE]:[DT2ª]])</f>
        <v>1005062.7644</v>
      </c>
    </row>
    <row r="61" spans="1:14" x14ac:dyDescent="0.2">
      <c r="A61" s="1" t="s">
        <v>132</v>
      </c>
      <c r="B61" s="1" t="s">
        <v>133</v>
      </c>
      <c r="C61" s="2">
        <v>234531.03769999999</v>
      </c>
      <c r="D61" s="2">
        <v>501.8218</v>
      </c>
      <c r="E61" s="2">
        <v>52828</v>
      </c>
      <c r="F61" s="2">
        <v>0</v>
      </c>
      <c r="G61" s="2">
        <v>63898.002</v>
      </c>
      <c r="H61" s="2">
        <v>330161.39870000002</v>
      </c>
      <c r="I61" s="2">
        <v>0</v>
      </c>
      <c r="J61" s="2">
        <v>13638.405199999999</v>
      </c>
      <c r="K61" s="2">
        <v>773.03139999999996</v>
      </c>
      <c r="L61" s="2">
        <v>0</v>
      </c>
      <c r="M61" s="2">
        <v>52589.2981</v>
      </c>
      <c r="N61" s="2">
        <f>SUM(TablaRETRIBUCION[[#This Row],[BASE]:[DT2ª]])</f>
        <v>748920.99490000005</v>
      </c>
    </row>
    <row r="62" spans="1:14" x14ac:dyDescent="0.2">
      <c r="A62" s="1" t="s">
        <v>134</v>
      </c>
      <c r="B62" s="1" t="s">
        <v>135</v>
      </c>
      <c r="C62" s="2">
        <v>78527.561000000002</v>
      </c>
      <c r="D62" s="2">
        <v>1084.7592999999999</v>
      </c>
      <c r="E62" s="2">
        <v>22231</v>
      </c>
      <c r="F62" s="2">
        <v>34.243200000000002</v>
      </c>
      <c r="G62" s="2">
        <v>47740.478499999997</v>
      </c>
      <c r="H62" s="2">
        <v>115412.41590000001</v>
      </c>
      <c r="I62" s="2">
        <v>0</v>
      </c>
      <c r="J62" s="2">
        <v>-4323.6819999999998</v>
      </c>
      <c r="K62" s="2">
        <v>-609.40120000000002</v>
      </c>
      <c r="L62" s="2">
        <v>0</v>
      </c>
      <c r="M62" s="2">
        <v>0</v>
      </c>
      <c r="N62" s="2">
        <f>SUM(TablaRETRIBUCION[[#This Row],[BASE]:[DT2ª]])</f>
        <v>260097.37470000004</v>
      </c>
    </row>
    <row r="63" spans="1:14" x14ac:dyDescent="0.2">
      <c r="A63" s="1" t="s">
        <v>136</v>
      </c>
      <c r="B63" s="1" t="s">
        <v>137</v>
      </c>
      <c r="C63" s="2">
        <v>377606.53330000001</v>
      </c>
      <c r="D63" s="2">
        <v>3011.5320999999999</v>
      </c>
      <c r="E63" s="2">
        <v>100828</v>
      </c>
      <c r="F63" s="2">
        <v>10.1363</v>
      </c>
      <c r="G63" s="2">
        <v>74116.034100000004</v>
      </c>
      <c r="H63" s="2">
        <v>302256.98</v>
      </c>
      <c r="I63" s="2">
        <v>0</v>
      </c>
      <c r="J63" s="2">
        <v>17156.584299999999</v>
      </c>
      <c r="K63" s="2">
        <v>-10464.0319</v>
      </c>
      <c r="L63" s="2">
        <v>0</v>
      </c>
      <c r="M63" s="2">
        <v>0</v>
      </c>
      <c r="N63" s="2">
        <f>SUM(TablaRETRIBUCION[[#This Row],[BASE]:[DT2ª]])</f>
        <v>864521.76820000005</v>
      </c>
    </row>
    <row r="64" spans="1:14" x14ac:dyDescent="0.2">
      <c r="A64" s="1" t="s">
        <v>138</v>
      </c>
      <c r="B64" s="1" t="s">
        <v>139</v>
      </c>
      <c r="C64" s="2">
        <v>148229.9032</v>
      </c>
      <c r="D64" s="2">
        <v>2931.5938999999998</v>
      </c>
      <c r="E64" s="2">
        <v>45070</v>
      </c>
      <c r="F64" s="2">
        <v>0</v>
      </c>
      <c r="G64" s="2">
        <v>47256.0798</v>
      </c>
      <c r="H64" s="2">
        <v>189949.44089999999</v>
      </c>
      <c r="I64" s="2">
        <v>0</v>
      </c>
      <c r="J64" s="2">
        <v>-317.46370000000002</v>
      </c>
      <c r="K64" s="2">
        <v>2986.9811</v>
      </c>
      <c r="L64" s="2">
        <v>0</v>
      </c>
      <c r="M64" s="2">
        <v>0</v>
      </c>
      <c r="N64" s="2">
        <f>SUM(TablaRETRIBUCION[[#This Row],[BASE]:[DT2ª]])</f>
        <v>436106.53519999998</v>
      </c>
    </row>
    <row r="65" spans="1:14" x14ac:dyDescent="0.2">
      <c r="A65" s="1" t="s">
        <v>140</v>
      </c>
      <c r="B65" s="1" t="s">
        <v>141</v>
      </c>
      <c r="C65" s="2">
        <v>180267.64129999999</v>
      </c>
      <c r="D65" s="2">
        <v>7198.8281999999999</v>
      </c>
      <c r="E65" s="2">
        <v>41766</v>
      </c>
      <c r="F65" s="2">
        <v>114.4387</v>
      </c>
      <c r="G65" s="2">
        <v>17245.195800000001</v>
      </c>
      <c r="H65" s="2">
        <v>98694.726299999995</v>
      </c>
      <c r="I65" s="2">
        <v>0</v>
      </c>
      <c r="J65" s="2">
        <v>526.66989999999998</v>
      </c>
      <c r="K65" s="2">
        <v>-253.9718</v>
      </c>
      <c r="L65" s="2">
        <v>0</v>
      </c>
      <c r="M65" s="2">
        <v>0</v>
      </c>
      <c r="N65" s="2">
        <f>SUM(TablaRETRIBUCION[[#This Row],[BASE]:[DT2ª]])</f>
        <v>345559.52839999995</v>
      </c>
    </row>
    <row r="66" spans="1:14" x14ac:dyDescent="0.2">
      <c r="A66" s="1" t="s">
        <v>142</v>
      </c>
      <c r="B66" s="1" t="s">
        <v>143</v>
      </c>
      <c r="C66" s="2">
        <v>391171.44880000001</v>
      </c>
      <c r="D66" s="2">
        <v>6251.8450000000003</v>
      </c>
      <c r="E66" s="2">
        <v>87072</v>
      </c>
      <c r="F66" s="2">
        <v>98.879000000000005</v>
      </c>
      <c r="G66" s="2">
        <v>21822.609499999999</v>
      </c>
      <c r="H66" s="2">
        <v>323030.29109999997</v>
      </c>
      <c r="I66" s="2">
        <v>0</v>
      </c>
      <c r="J66" s="2">
        <v>0</v>
      </c>
      <c r="K66" s="2">
        <v>-498.68819999999999</v>
      </c>
      <c r="L66" s="2">
        <v>0</v>
      </c>
      <c r="M66" s="2">
        <v>0</v>
      </c>
      <c r="N66" s="2">
        <f>SUM(TablaRETRIBUCION[[#This Row],[BASE]:[DT2ª]])</f>
        <v>828948.38520000002</v>
      </c>
    </row>
    <row r="67" spans="1:14" x14ac:dyDescent="0.2">
      <c r="A67" s="1" t="s">
        <v>144</v>
      </c>
      <c r="B67" s="1" t="s">
        <v>145</v>
      </c>
      <c r="C67" s="2">
        <v>589802.61930000002</v>
      </c>
      <c r="D67" s="2">
        <v>9360.9228999999996</v>
      </c>
      <c r="E67" s="2">
        <v>152853</v>
      </c>
      <c r="F67" s="2">
        <v>40.948</v>
      </c>
      <c r="G67" s="2">
        <v>147422.03200000001</v>
      </c>
      <c r="H67" s="2">
        <v>354296.89529999997</v>
      </c>
      <c r="I67" s="2">
        <v>0</v>
      </c>
      <c r="J67" s="2">
        <v>-4919.3743000000004</v>
      </c>
      <c r="K67" s="2">
        <v>12537.7642</v>
      </c>
      <c r="L67" s="2">
        <v>117.536</v>
      </c>
      <c r="M67" s="2">
        <v>0</v>
      </c>
      <c r="N67" s="2">
        <f>SUM(TablaRETRIBUCION[[#This Row],[BASE]:[DT2ª]])</f>
        <v>1261512.3434000001</v>
      </c>
    </row>
    <row r="68" spans="1:14" x14ac:dyDescent="0.2">
      <c r="A68" s="1" t="s">
        <v>146</v>
      </c>
      <c r="B68" s="1" t="s">
        <v>147</v>
      </c>
      <c r="C68" s="2">
        <v>19014.057199999999</v>
      </c>
      <c r="D68" s="2">
        <v>0</v>
      </c>
      <c r="E68" s="2">
        <v>3992</v>
      </c>
      <c r="F68" s="2">
        <v>0</v>
      </c>
      <c r="G68" s="2">
        <v>16482.160500000002</v>
      </c>
      <c r="H68" s="2">
        <v>31609.430100000001</v>
      </c>
      <c r="I68" s="2">
        <v>0</v>
      </c>
      <c r="J68" s="2">
        <v>0</v>
      </c>
      <c r="K68" s="2">
        <v>710.97649999999999</v>
      </c>
      <c r="L68" s="2">
        <v>0</v>
      </c>
      <c r="M68" s="2">
        <v>0</v>
      </c>
      <c r="N68" s="2">
        <f>SUM(TablaRETRIBUCION[[#This Row],[BASE]:[DT2ª]])</f>
        <v>71808.62430000001</v>
      </c>
    </row>
    <row r="69" spans="1:14" x14ac:dyDescent="0.2">
      <c r="A69" s="1" t="s">
        <v>148</v>
      </c>
      <c r="B69" s="1" t="s">
        <v>149</v>
      </c>
      <c r="C69" s="2">
        <v>99106.549899999998</v>
      </c>
      <c r="D69" s="2">
        <v>4931.7353000000003</v>
      </c>
      <c r="E69" s="2">
        <v>25802</v>
      </c>
      <c r="F69" s="2">
        <v>17.666899999999998</v>
      </c>
      <c r="G69" s="2">
        <v>10677.6585</v>
      </c>
      <c r="H69" s="2">
        <v>144213.58350000001</v>
      </c>
      <c r="I69" s="2">
        <v>0</v>
      </c>
      <c r="J69" s="2">
        <v>0</v>
      </c>
      <c r="K69" s="2">
        <v>-217.58250000000001</v>
      </c>
      <c r="L69" s="2">
        <v>9.24</v>
      </c>
      <c r="M69" s="2">
        <v>0</v>
      </c>
      <c r="N69" s="2">
        <f>SUM(TablaRETRIBUCION[[#This Row],[BASE]:[DT2ª]])</f>
        <v>284540.85159999994</v>
      </c>
    </row>
    <row r="70" spans="1:14" x14ac:dyDescent="0.2">
      <c r="A70" s="1" t="s">
        <v>150</v>
      </c>
      <c r="B70" s="1" t="s">
        <v>151</v>
      </c>
      <c r="C70" s="2">
        <v>72060.618400000007</v>
      </c>
      <c r="D70" s="2">
        <v>0</v>
      </c>
      <c r="E70" s="2">
        <v>19474</v>
      </c>
      <c r="F70" s="2">
        <v>5.1499999999999997E-2</v>
      </c>
      <c r="G70" s="2">
        <v>108.74379999999999</v>
      </c>
      <c r="H70" s="2">
        <v>68680.832299999995</v>
      </c>
      <c r="I70" s="2">
        <v>0</v>
      </c>
      <c r="J70" s="2">
        <v>-1412.9789000000001</v>
      </c>
      <c r="K70" s="2">
        <v>1603.2425000000001</v>
      </c>
      <c r="L70" s="2">
        <v>0</v>
      </c>
      <c r="M70" s="2">
        <v>0</v>
      </c>
      <c r="N70" s="2">
        <f>SUM(TablaRETRIBUCION[[#This Row],[BASE]:[DT2ª]])</f>
        <v>160514.50959999999</v>
      </c>
    </row>
    <row r="71" spans="1:14" x14ac:dyDescent="0.2">
      <c r="A71" s="1" t="s">
        <v>152</v>
      </c>
      <c r="B71" s="1" t="s">
        <v>153</v>
      </c>
      <c r="C71" s="2">
        <v>1033093.661</v>
      </c>
      <c r="D71" s="2">
        <v>52283.306199999999</v>
      </c>
      <c r="E71" s="2">
        <v>242382</v>
      </c>
      <c r="F71" s="2">
        <v>880.37559999999996</v>
      </c>
      <c r="G71" s="2">
        <v>94964.8609</v>
      </c>
      <c r="H71" s="2">
        <v>517025.69669999997</v>
      </c>
      <c r="I71" s="2">
        <v>0</v>
      </c>
      <c r="J71" s="2">
        <v>1168.5526</v>
      </c>
      <c r="K71" s="2">
        <v>-1369.6882000000001</v>
      </c>
      <c r="L71" s="2">
        <v>0</v>
      </c>
      <c r="M71" s="2">
        <v>0</v>
      </c>
      <c r="N71" s="2">
        <f>SUM(TablaRETRIBUCION[[#This Row],[BASE]:[DT2ª]])</f>
        <v>1940428.7648</v>
      </c>
    </row>
    <row r="72" spans="1:14" x14ac:dyDescent="0.2">
      <c r="A72" s="1" t="s">
        <v>154</v>
      </c>
      <c r="B72" s="1" t="s">
        <v>155</v>
      </c>
      <c r="C72" s="2">
        <v>741059.446</v>
      </c>
      <c r="D72" s="2">
        <v>262.75970000000001</v>
      </c>
      <c r="E72" s="2">
        <v>169516</v>
      </c>
      <c r="F72" s="2">
        <v>0</v>
      </c>
      <c r="G72" s="2">
        <v>52381.159899999999</v>
      </c>
      <c r="H72" s="2">
        <v>242267.3314</v>
      </c>
      <c r="I72" s="2">
        <v>0</v>
      </c>
      <c r="J72" s="2">
        <v>0</v>
      </c>
      <c r="K72" s="2">
        <v>4862.3892999999998</v>
      </c>
      <c r="L72" s="2">
        <v>477.892</v>
      </c>
      <c r="M72" s="2">
        <v>0</v>
      </c>
      <c r="N72" s="2">
        <f>SUM(TablaRETRIBUCION[[#This Row],[BASE]:[DT2ª]])</f>
        <v>1210826.9782999998</v>
      </c>
    </row>
    <row r="73" spans="1:14" x14ac:dyDescent="0.2">
      <c r="A73" s="1" t="s">
        <v>156</v>
      </c>
      <c r="B73" s="1" t="s">
        <v>157</v>
      </c>
      <c r="C73" s="2">
        <v>460806.6862</v>
      </c>
      <c r="D73" s="2">
        <v>5586.3748999999998</v>
      </c>
      <c r="E73" s="2">
        <v>109862</v>
      </c>
      <c r="F73" s="2">
        <v>0</v>
      </c>
      <c r="G73" s="2">
        <v>154667.9656</v>
      </c>
      <c r="H73" s="2">
        <v>478578.28330000001</v>
      </c>
      <c r="I73" s="2">
        <v>0</v>
      </c>
      <c r="J73" s="2">
        <v>13348.702799999999</v>
      </c>
      <c r="K73" s="2">
        <v>2708.3094000000001</v>
      </c>
      <c r="L73" s="2">
        <v>0</v>
      </c>
      <c r="M73" s="2">
        <v>0</v>
      </c>
      <c r="N73" s="2">
        <f>SUM(TablaRETRIBUCION[[#This Row],[BASE]:[DT2ª]])</f>
        <v>1225558.3222000001</v>
      </c>
    </row>
    <row r="74" spans="1:14" x14ac:dyDescent="0.2">
      <c r="A74" s="1" t="s">
        <v>158</v>
      </c>
      <c r="B74" s="1" t="s">
        <v>159</v>
      </c>
      <c r="C74" s="2">
        <v>1014698.7595</v>
      </c>
      <c r="D74" s="2">
        <v>123511.66899999999</v>
      </c>
      <c r="E74" s="2">
        <v>227191</v>
      </c>
      <c r="F74" s="2">
        <v>542.55169999999998</v>
      </c>
      <c r="G74" s="2">
        <v>116923.35279999999</v>
      </c>
      <c r="H74" s="2">
        <v>405117.99939999997</v>
      </c>
      <c r="I74" s="2">
        <v>0</v>
      </c>
      <c r="J74" s="2">
        <v>0</v>
      </c>
      <c r="K74" s="2">
        <v>8274.0149999999994</v>
      </c>
      <c r="L74" s="2">
        <v>0</v>
      </c>
      <c r="M74" s="2">
        <v>0</v>
      </c>
      <c r="N74" s="2">
        <f>SUM(TablaRETRIBUCION[[#This Row],[BASE]:[DT2ª]])</f>
        <v>1896259.3473999996</v>
      </c>
    </row>
    <row r="75" spans="1:14" x14ac:dyDescent="0.2">
      <c r="A75" s="1" t="s">
        <v>160</v>
      </c>
      <c r="B75" s="1" t="s">
        <v>161</v>
      </c>
      <c r="C75" s="2">
        <v>195642.8063</v>
      </c>
      <c r="D75" s="2">
        <v>41412.167600000001</v>
      </c>
      <c r="E75" s="2">
        <v>46893</v>
      </c>
      <c r="F75" s="2">
        <v>175.40090000000001</v>
      </c>
      <c r="G75" s="2">
        <v>12025.903399999999</v>
      </c>
      <c r="H75" s="2">
        <v>133601.5624</v>
      </c>
      <c r="I75" s="2">
        <v>0</v>
      </c>
      <c r="J75" s="2">
        <v>0</v>
      </c>
      <c r="K75" s="2">
        <v>4297.5083999999997</v>
      </c>
      <c r="L75" s="2">
        <v>0</v>
      </c>
      <c r="M75" s="2">
        <v>0</v>
      </c>
      <c r="N75" s="2">
        <f>SUM(TablaRETRIBUCION[[#This Row],[BASE]:[DT2ª]])</f>
        <v>434048.34899999999</v>
      </c>
    </row>
    <row r="76" spans="1:14" x14ac:dyDescent="0.2">
      <c r="A76" s="1" t="s">
        <v>162</v>
      </c>
      <c r="B76" s="1" t="s">
        <v>163</v>
      </c>
      <c r="C76" s="2">
        <v>358075.35259999998</v>
      </c>
      <c r="D76" s="2">
        <v>6180.4620000000004</v>
      </c>
      <c r="E76" s="2">
        <v>89715</v>
      </c>
      <c r="F76" s="2">
        <v>138.89519999999999</v>
      </c>
      <c r="G76" s="2">
        <v>64773.339800000002</v>
      </c>
      <c r="H76" s="2">
        <v>258459.67379999999</v>
      </c>
      <c r="I76" s="2">
        <v>0</v>
      </c>
      <c r="J76" s="2">
        <v>5470.8712999999998</v>
      </c>
      <c r="K76" s="2">
        <v>2339.5675000000001</v>
      </c>
      <c r="L76" s="2">
        <v>0</v>
      </c>
      <c r="M76" s="2">
        <v>0</v>
      </c>
      <c r="N76" s="2">
        <f>SUM(TablaRETRIBUCION[[#This Row],[BASE]:[DT2ª]])</f>
        <v>785153.16220000002</v>
      </c>
    </row>
    <row r="77" spans="1:14" x14ac:dyDescent="0.2">
      <c r="A77" s="1" t="s">
        <v>164</v>
      </c>
      <c r="B77" s="1" t="s">
        <v>165</v>
      </c>
      <c r="C77" s="2">
        <v>217051.26689999999</v>
      </c>
      <c r="D77" s="2">
        <v>8427.1751999999997</v>
      </c>
      <c r="E77" s="2">
        <v>51019</v>
      </c>
      <c r="F77" s="2">
        <v>498.64030000000002</v>
      </c>
      <c r="G77" s="2">
        <v>138.44319999999999</v>
      </c>
      <c r="H77" s="2">
        <v>226983.83180000001</v>
      </c>
      <c r="I77" s="2">
        <v>0</v>
      </c>
      <c r="J77" s="2">
        <v>56.612200000000001</v>
      </c>
      <c r="K77" s="2">
        <v>-2319.3240999999998</v>
      </c>
      <c r="L77" s="2">
        <v>0</v>
      </c>
      <c r="M77" s="2">
        <v>0</v>
      </c>
      <c r="N77" s="2">
        <f>SUM(TablaRETRIBUCION[[#This Row],[BASE]:[DT2ª]])</f>
        <v>501855.64549999993</v>
      </c>
    </row>
    <row r="78" spans="1:14" x14ac:dyDescent="0.2">
      <c r="A78" s="1" t="s">
        <v>166</v>
      </c>
      <c r="B78" s="1" t="s">
        <v>167</v>
      </c>
      <c r="C78" s="2">
        <v>565298.49320000003</v>
      </c>
      <c r="D78" s="2">
        <v>19192.368900000001</v>
      </c>
      <c r="E78" s="2">
        <v>170098</v>
      </c>
      <c r="F78" s="2">
        <v>2326.3386999999998</v>
      </c>
      <c r="G78" s="2">
        <v>60613.357600000003</v>
      </c>
      <c r="H78" s="2">
        <v>405793.93420000002</v>
      </c>
      <c r="I78" s="2">
        <v>0</v>
      </c>
      <c r="J78" s="2">
        <v>-4248.4804000000004</v>
      </c>
      <c r="K78" s="2">
        <v>-5577.9588000000003</v>
      </c>
      <c r="L78" s="2">
        <v>0</v>
      </c>
      <c r="M78" s="2">
        <v>0</v>
      </c>
      <c r="N78" s="2">
        <f>SUM(TablaRETRIBUCION[[#This Row],[BASE]:[DT2ª]])</f>
        <v>1213496.0534000001</v>
      </c>
    </row>
    <row r="79" spans="1:14" x14ac:dyDescent="0.2">
      <c r="A79" s="1" t="s">
        <v>168</v>
      </c>
      <c r="B79" s="1" t="s">
        <v>169</v>
      </c>
      <c r="C79" s="2">
        <v>375226.58769999997</v>
      </c>
      <c r="D79" s="2">
        <v>8547.6668000000009</v>
      </c>
      <c r="E79" s="2">
        <v>112740</v>
      </c>
      <c r="F79" s="2">
        <v>3.3206000000000002</v>
      </c>
      <c r="G79" s="2">
        <v>101589.32640000001</v>
      </c>
      <c r="H79" s="2">
        <v>220854.48370000001</v>
      </c>
      <c r="I79" s="2">
        <v>0</v>
      </c>
      <c r="J79" s="2">
        <v>16379.227699999999</v>
      </c>
      <c r="K79" s="2">
        <v>2200.0859999999998</v>
      </c>
      <c r="L79" s="2">
        <v>0</v>
      </c>
      <c r="M79" s="2">
        <v>0</v>
      </c>
      <c r="N79" s="2">
        <f>SUM(TablaRETRIBUCION[[#This Row],[BASE]:[DT2ª]])</f>
        <v>837540.69889999996</v>
      </c>
    </row>
    <row r="80" spans="1:14" x14ac:dyDescent="0.2">
      <c r="A80" s="1" t="s">
        <v>170</v>
      </c>
      <c r="B80" s="1" t="s">
        <v>171</v>
      </c>
      <c r="C80" s="2">
        <v>49004.119599999998</v>
      </c>
      <c r="D80" s="2">
        <v>-61</v>
      </c>
      <c r="E80" s="2">
        <v>14257</v>
      </c>
      <c r="F80" s="2">
        <v>0</v>
      </c>
      <c r="G80" s="2">
        <v>45297.002099999998</v>
      </c>
      <c r="H80" s="2">
        <v>103321.0474</v>
      </c>
      <c r="I80" s="2">
        <v>0</v>
      </c>
      <c r="J80" s="2">
        <v>-194.72210000000001</v>
      </c>
      <c r="K80" s="2">
        <v>-53.064999999999998</v>
      </c>
      <c r="L80" s="2">
        <v>0</v>
      </c>
      <c r="M80" s="2">
        <v>0</v>
      </c>
      <c r="N80" s="2">
        <f>SUM(TablaRETRIBUCION[[#This Row],[BASE]:[DT2ª]])</f>
        <v>211570.38199999998</v>
      </c>
    </row>
    <row r="81" spans="1:14" x14ac:dyDescent="0.2">
      <c r="A81" s="1" t="s">
        <v>172</v>
      </c>
      <c r="B81" s="1" t="s">
        <v>173</v>
      </c>
      <c r="C81" s="2">
        <v>360991.16889999999</v>
      </c>
      <c r="D81" s="2">
        <v>11919.834699999999</v>
      </c>
      <c r="E81" s="2">
        <v>111923</v>
      </c>
      <c r="F81" s="2">
        <v>635.96900000000005</v>
      </c>
      <c r="G81" s="2">
        <v>108057.0747</v>
      </c>
      <c r="H81" s="2">
        <v>316373.09940000001</v>
      </c>
      <c r="I81" s="2">
        <v>0</v>
      </c>
      <c r="J81" s="2">
        <v>-7871.7362000000003</v>
      </c>
      <c r="K81" s="2">
        <v>9099.0015000000003</v>
      </c>
      <c r="L81" s="2">
        <v>0</v>
      </c>
      <c r="M81" s="2">
        <v>0</v>
      </c>
      <c r="N81" s="2">
        <f>SUM(TablaRETRIBUCION[[#This Row],[BASE]:[DT2ª]])</f>
        <v>911127.41199999989</v>
      </c>
    </row>
    <row r="82" spans="1:14" x14ac:dyDescent="0.2">
      <c r="A82" s="1" t="s">
        <v>174</v>
      </c>
      <c r="B82" s="1" t="s">
        <v>175</v>
      </c>
      <c r="C82" s="2">
        <v>310145.24570000003</v>
      </c>
      <c r="D82" s="2">
        <v>8007.5874000000003</v>
      </c>
      <c r="E82" s="2">
        <v>72750</v>
      </c>
      <c r="F82" s="2">
        <v>0</v>
      </c>
      <c r="G82" s="2">
        <v>62801.208700000003</v>
      </c>
      <c r="H82" s="2">
        <v>352290.98190000001</v>
      </c>
      <c r="I82" s="2">
        <v>0</v>
      </c>
      <c r="J82" s="2">
        <v>-2144.6349</v>
      </c>
      <c r="K82" s="2">
        <v>-1281.7578000000001</v>
      </c>
      <c r="L82" s="2">
        <v>198.964</v>
      </c>
      <c r="M82" s="2">
        <v>0</v>
      </c>
      <c r="N82" s="2">
        <f>SUM(TablaRETRIBUCION[[#This Row],[BASE]:[DT2ª]])</f>
        <v>802767.59500000009</v>
      </c>
    </row>
    <row r="83" spans="1:14" x14ac:dyDescent="0.2">
      <c r="A83" s="1" t="s">
        <v>176</v>
      </c>
      <c r="B83" s="1" t="s">
        <v>177</v>
      </c>
      <c r="C83" s="2">
        <v>136903.8579</v>
      </c>
      <c r="D83" s="2">
        <v>0</v>
      </c>
      <c r="E83" s="2">
        <v>34071</v>
      </c>
      <c r="F83" s="2">
        <v>0</v>
      </c>
      <c r="G83" s="2">
        <v>49847.717400000001</v>
      </c>
      <c r="H83" s="2">
        <v>242970.34210000001</v>
      </c>
      <c r="I83" s="2">
        <v>0</v>
      </c>
      <c r="J83" s="2">
        <v>9275.8582999999999</v>
      </c>
      <c r="K83" s="2">
        <v>-1587.6965</v>
      </c>
      <c r="L83" s="2">
        <v>0</v>
      </c>
      <c r="M83" s="2">
        <v>0</v>
      </c>
      <c r="N83" s="2">
        <f>SUM(TablaRETRIBUCION[[#This Row],[BASE]:[DT2ª]])</f>
        <v>471481.07920000004</v>
      </c>
    </row>
    <row r="84" spans="1:14" x14ac:dyDescent="0.2">
      <c r="A84" s="1" t="s">
        <v>178</v>
      </c>
      <c r="B84" s="1" t="s">
        <v>179</v>
      </c>
      <c r="C84" s="2">
        <v>398225.07520000002</v>
      </c>
      <c r="D84" s="2">
        <v>25781.368399999999</v>
      </c>
      <c r="E84" s="2">
        <v>71837</v>
      </c>
      <c r="F84" s="2">
        <v>0</v>
      </c>
      <c r="G84" s="2">
        <v>139228.63990000001</v>
      </c>
      <c r="H84" s="2">
        <v>166962.10800000001</v>
      </c>
      <c r="I84" s="2">
        <v>0</v>
      </c>
      <c r="J84" s="2">
        <v>9567.9012000000002</v>
      </c>
      <c r="K84" s="2">
        <v>8020.3419000000004</v>
      </c>
      <c r="L84" s="2">
        <v>0</v>
      </c>
      <c r="M84" s="2">
        <v>0</v>
      </c>
      <c r="N84" s="2">
        <f>SUM(TablaRETRIBUCION[[#This Row],[BASE]:[DT2ª]])</f>
        <v>819622.43459999992</v>
      </c>
    </row>
    <row r="85" spans="1:14" x14ac:dyDescent="0.2">
      <c r="A85" s="1" t="s">
        <v>180</v>
      </c>
      <c r="B85" s="1" t="s">
        <v>181</v>
      </c>
      <c r="C85" s="2">
        <v>3216504.7283000001</v>
      </c>
      <c r="D85" s="2">
        <v>180160.59169999999</v>
      </c>
      <c r="E85" s="2">
        <v>675277</v>
      </c>
      <c r="F85" s="2">
        <v>844.47799999999995</v>
      </c>
      <c r="G85" s="2">
        <v>117598.8808</v>
      </c>
      <c r="H85" s="2">
        <v>1376692.4325000001</v>
      </c>
      <c r="I85" s="2">
        <v>0</v>
      </c>
      <c r="J85" s="2">
        <v>-9168.1479999999992</v>
      </c>
      <c r="K85" s="2">
        <v>-1840.7551000000001</v>
      </c>
      <c r="L85" s="2">
        <v>207.30199999999999</v>
      </c>
      <c r="M85" s="2">
        <v>0</v>
      </c>
      <c r="N85" s="2">
        <f>SUM(TablaRETRIBUCION[[#This Row],[BASE]:[DT2ª]])</f>
        <v>5556276.5102000013</v>
      </c>
    </row>
    <row r="86" spans="1:14" x14ac:dyDescent="0.2">
      <c r="A86" s="1" t="s">
        <v>182</v>
      </c>
      <c r="B86" s="1" t="s">
        <v>183</v>
      </c>
      <c r="C86" s="2">
        <v>478442.81760000001</v>
      </c>
      <c r="D86" s="2">
        <v>28965.450799999999</v>
      </c>
      <c r="E86" s="2">
        <v>125131</v>
      </c>
      <c r="F86" s="2">
        <v>219.29140000000001</v>
      </c>
      <c r="G86" s="2">
        <v>304957.64779999998</v>
      </c>
      <c r="H86" s="2">
        <v>205454.899</v>
      </c>
      <c r="I86" s="2">
        <v>0</v>
      </c>
      <c r="J86" s="2">
        <v>18559.1476</v>
      </c>
      <c r="K86" s="2">
        <v>9574.2270000000008</v>
      </c>
      <c r="L86" s="2">
        <v>0</v>
      </c>
      <c r="M86" s="2">
        <v>0</v>
      </c>
      <c r="N86" s="2">
        <f>SUM(TablaRETRIBUCION[[#This Row],[BASE]:[DT2ª]])</f>
        <v>1171304.4811999998</v>
      </c>
    </row>
    <row r="87" spans="1:14" x14ac:dyDescent="0.2">
      <c r="A87" s="1" t="s">
        <v>184</v>
      </c>
      <c r="B87" s="1" t="s">
        <v>185</v>
      </c>
      <c r="C87" s="2">
        <v>391727.87209999998</v>
      </c>
      <c r="D87" s="2">
        <v>1918.5382</v>
      </c>
      <c r="E87" s="2">
        <v>102038</v>
      </c>
      <c r="F87" s="2">
        <v>139.50120000000001</v>
      </c>
      <c r="G87" s="2">
        <v>57324.901599999997</v>
      </c>
      <c r="H87" s="2">
        <v>280878.61940000003</v>
      </c>
      <c r="I87" s="2">
        <v>0</v>
      </c>
      <c r="J87" s="2">
        <v>-11846.1916</v>
      </c>
      <c r="K87" s="2">
        <v>-1433.4088999999999</v>
      </c>
      <c r="L87" s="2">
        <v>74.697999999999993</v>
      </c>
      <c r="M87" s="2">
        <v>0</v>
      </c>
      <c r="N87" s="2">
        <f>SUM(TablaRETRIBUCION[[#This Row],[BASE]:[DT2ª]])</f>
        <v>820822.53</v>
      </c>
    </row>
    <row r="88" spans="1:14" x14ac:dyDescent="0.2">
      <c r="A88" s="1" t="s">
        <v>186</v>
      </c>
      <c r="B88" s="1" t="s">
        <v>187</v>
      </c>
      <c r="C88" s="2">
        <v>27325.195299999999</v>
      </c>
      <c r="D88" s="2">
        <v>0</v>
      </c>
      <c r="E88" s="2">
        <v>7200</v>
      </c>
      <c r="F88" s="2">
        <v>0</v>
      </c>
      <c r="G88" s="2">
        <v>0</v>
      </c>
      <c r="H88" s="2">
        <v>16701.981500000002</v>
      </c>
      <c r="I88" s="2">
        <v>0</v>
      </c>
      <c r="J88" s="2">
        <v>0</v>
      </c>
      <c r="K88" s="2">
        <v>-647.82590000000005</v>
      </c>
      <c r="L88" s="2">
        <v>0</v>
      </c>
      <c r="M88" s="2">
        <v>0</v>
      </c>
      <c r="N88" s="2">
        <f>SUM(TablaRETRIBUCION[[#This Row],[BASE]:[DT2ª]])</f>
        <v>50579.350899999998</v>
      </c>
    </row>
    <row r="89" spans="1:14" x14ac:dyDescent="0.2">
      <c r="A89" s="1" t="s">
        <v>188</v>
      </c>
      <c r="B89" s="1" t="s">
        <v>189</v>
      </c>
      <c r="C89" s="2">
        <v>237693.56460000001</v>
      </c>
      <c r="D89" s="2">
        <v>10424.149600000001</v>
      </c>
      <c r="E89" s="2">
        <v>48603</v>
      </c>
      <c r="F89" s="2">
        <v>26.4071</v>
      </c>
      <c r="G89" s="2">
        <v>83398.369500000001</v>
      </c>
      <c r="H89" s="2">
        <v>253194.52859999999</v>
      </c>
      <c r="I89" s="2">
        <v>0</v>
      </c>
      <c r="J89" s="2">
        <v>-396.2047</v>
      </c>
      <c r="K89" s="2">
        <v>1959.3056999999999</v>
      </c>
      <c r="L89" s="2">
        <v>0</v>
      </c>
      <c r="M89" s="2">
        <v>0</v>
      </c>
      <c r="N89" s="2">
        <f>SUM(TablaRETRIBUCION[[#This Row],[BASE]:[DT2ª]])</f>
        <v>634903.12040000001</v>
      </c>
    </row>
    <row r="90" spans="1:14" x14ac:dyDescent="0.2">
      <c r="A90" s="1" t="s">
        <v>190</v>
      </c>
      <c r="B90" s="1" t="s">
        <v>191</v>
      </c>
      <c r="C90" s="2">
        <v>332204.59940000001</v>
      </c>
      <c r="D90" s="2">
        <v>14811.216700000001</v>
      </c>
      <c r="E90" s="2">
        <v>71589</v>
      </c>
      <c r="F90" s="2">
        <v>64.049599999999998</v>
      </c>
      <c r="G90" s="2">
        <v>107616.3821</v>
      </c>
      <c r="H90" s="2">
        <v>255040.22270000001</v>
      </c>
      <c r="I90" s="2">
        <v>0</v>
      </c>
      <c r="J90" s="2">
        <v>2461.5663</v>
      </c>
      <c r="K90" s="2">
        <v>-272.48169999999999</v>
      </c>
      <c r="L90" s="2">
        <v>0</v>
      </c>
      <c r="M90" s="2">
        <v>0</v>
      </c>
      <c r="N90" s="2">
        <f>SUM(TablaRETRIBUCION[[#This Row],[BASE]:[DT2ª]])</f>
        <v>783514.5551</v>
      </c>
    </row>
    <row r="91" spans="1:14" x14ac:dyDescent="0.2">
      <c r="A91" s="1" t="s">
        <v>192</v>
      </c>
      <c r="B91" s="1" t="s">
        <v>193</v>
      </c>
      <c r="C91" s="2">
        <v>164877.5441</v>
      </c>
      <c r="D91" s="2">
        <v>468.74130000000002</v>
      </c>
      <c r="E91" s="2">
        <v>32939</v>
      </c>
      <c r="F91" s="2">
        <v>0</v>
      </c>
      <c r="G91" s="2">
        <v>69423.037899999996</v>
      </c>
      <c r="H91" s="2">
        <v>175847.49890000001</v>
      </c>
      <c r="I91" s="2">
        <v>0</v>
      </c>
      <c r="J91" s="2">
        <v>8871.1164000000008</v>
      </c>
      <c r="K91" s="2">
        <v>-1658.2654</v>
      </c>
      <c r="L91" s="2">
        <v>0</v>
      </c>
      <c r="M91" s="2">
        <v>0</v>
      </c>
      <c r="N91" s="2">
        <f>SUM(TablaRETRIBUCION[[#This Row],[BASE]:[DT2ª]])</f>
        <v>450768.67320000002</v>
      </c>
    </row>
    <row r="92" spans="1:14" x14ac:dyDescent="0.2">
      <c r="A92" s="1" t="s">
        <v>194</v>
      </c>
      <c r="B92" s="1" t="s">
        <v>195</v>
      </c>
      <c r="C92" s="2">
        <v>212619.77910000001</v>
      </c>
      <c r="D92" s="2">
        <v>147.1044</v>
      </c>
      <c r="E92" s="2">
        <v>60669</v>
      </c>
      <c r="F92" s="2">
        <v>1073.3146999999999</v>
      </c>
      <c r="G92" s="2">
        <v>99660.868900000001</v>
      </c>
      <c r="H92" s="2">
        <v>268325.39559999999</v>
      </c>
      <c r="I92" s="2">
        <v>0</v>
      </c>
      <c r="J92" s="2">
        <v>12849.909299999999</v>
      </c>
      <c r="K92" s="2">
        <v>4801.3366999999998</v>
      </c>
      <c r="L92" s="2">
        <v>0</v>
      </c>
      <c r="M92" s="2">
        <v>0</v>
      </c>
      <c r="N92" s="2">
        <f>SUM(TablaRETRIBUCION[[#This Row],[BASE]:[DT2ª]])</f>
        <v>660146.70869999996</v>
      </c>
    </row>
    <row r="93" spans="1:14" x14ac:dyDescent="0.2">
      <c r="A93" s="1" t="s">
        <v>196</v>
      </c>
      <c r="B93" s="1" t="s">
        <v>197</v>
      </c>
      <c r="C93" s="2">
        <v>761474.30649999995</v>
      </c>
      <c r="D93" s="2">
        <v>13680.629300000001</v>
      </c>
      <c r="E93" s="2">
        <v>233902</v>
      </c>
      <c r="F93" s="2">
        <v>670.07470000000001</v>
      </c>
      <c r="G93" s="2">
        <v>105103.5822</v>
      </c>
      <c r="H93" s="2">
        <v>528598.32779999997</v>
      </c>
      <c r="I93" s="2">
        <v>0</v>
      </c>
      <c r="J93" s="2">
        <v>-30838.265100000001</v>
      </c>
      <c r="K93" s="2">
        <v>-650.21209999999996</v>
      </c>
      <c r="L93" s="2">
        <v>63.69</v>
      </c>
      <c r="M93" s="2">
        <v>0</v>
      </c>
      <c r="N93" s="2">
        <f>SUM(TablaRETRIBUCION[[#This Row],[BASE]:[DT2ª]])</f>
        <v>1612004.1333000001</v>
      </c>
    </row>
    <row r="94" spans="1:14" x14ac:dyDescent="0.2">
      <c r="A94" s="1" t="s">
        <v>198</v>
      </c>
      <c r="B94" s="1" t="s">
        <v>199</v>
      </c>
      <c r="C94" s="2">
        <v>198646.18419999999</v>
      </c>
      <c r="D94" s="2">
        <v>9065.8472999999994</v>
      </c>
      <c r="E94" s="2">
        <v>118294</v>
      </c>
      <c r="F94" s="2">
        <v>57.540300000000002</v>
      </c>
      <c r="G94" s="2">
        <v>159974.6109</v>
      </c>
      <c r="H94" s="2">
        <v>232773.0111</v>
      </c>
      <c r="I94" s="2">
        <v>0</v>
      </c>
      <c r="J94" s="2">
        <v>-49.31</v>
      </c>
      <c r="K94" s="2">
        <v>-280.97730000000001</v>
      </c>
      <c r="L94" s="2">
        <v>0</v>
      </c>
      <c r="M94" s="2">
        <v>0</v>
      </c>
      <c r="N94" s="2">
        <f>SUM(TablaRETRIBUCION[[#This Row],[BASE]:[DT2ª]])</f>
        <v>718480.90649999992</v>
      </c>
    </row>
    <row r="95" spans="1:14" x14ac:dyDescent="0.2">
      <c r="A95" s="1" t="s">
        <v>200</v>
      </c>
      <c r="B95" s="1" t="s">
        <v>201</v>
      </c>
      <c r="C95" s="2">
        <v>587665.79929999996</v>
      </c>
      <c r="D95" s="2">
        <v>6111.9142000000002</v>
      </c>
      <c r="E95" s="2">
        <v>155403</v>
      </c>
      <c r="F95" s="2">
        <v>141.34739999999999</v>
      </c>
      <c r="G95" s="2">
        <v>89501.435500000007</v>
      </c>
      <c r="H95" s="2">
        <v>396981.40749999997</v>
      </c>
      <c r="I95" s="2">
        <v>0</v>
      </c>
      <c r="J95" s="2">
        <v>-1469.9110000000001</v>
      </c>
      <c r="K95" s="2">
        <v>10519.801600000001</v>
      </c>
      <c r="L95" s="2">
        <v>0</v>
      </c>
      <c r="M95" s="2">
        <v>0</v>
      </c>
      <c r="N95" s="2">
        <f>SUM(TablaRETRIBUCION[[#This Row],[BASE]:[DT2ª]])</f>
        <v>1244854.7944999996</v>
      </c>
    </row>
    <row r="96" spans="1:14" x14ac:dyDescent="0.2">
      <c r="A96" s="1" t="s">
        <v>202</v>
      </c>
      <c r="B96" s="1" t="s">
        <v>203</v>
      </c>
      <c r="C96" s="2">
        <v>787773.82129999995</v>
      </c>
      <c r="D96" s="2">
        <v>34768.333299999998</v>
      </c>
      <c r="E96" s="2">
        <v>243894</v>
      </c>
      <c r="F96" s="2">
        <v>453.16449999999998</v>
      </c>
      <c r="G96" s="2">
        <v>123710.76210000001</v>
      </c>
      <c r="H96" s="2">
        <v>510942.79379999998</v>
      </c>
      <c r="I96" s="2">
        <v>0</v>
      </c>
      <c r="J96" s="2">
        <v>25236.5874</v>
      </c>
      <c r="K96" s="2">
        <v>-223.73419999999999</v>
      </c>
      <c r="L96" s="2">
        <v>0</v>
      </c>
      <c r="M96" s="2">
        <v>0</v>
      </c>
      <c r="N96" s="2">
        <f>SUM(TablaRETRIBUCION[[#This Row],[BASE]:[DT2ª]])</f>
        <v>1726555.7282</v>
      </c>
    </row>
    <row r="97" spans="1:14" x14ac:dyDescent="0.2">
      <c r="A97" s="1" t="s">
        <v>204</v>
      </c>
      <c r="B97" s="1" t="s">
        <v>205</v>
      </c>
      <c r="C97" s="2">
        <v>200173.5466</v>
      </c>
      <c r="D97" s="2">
        <v>-8.77E-2</v>
      </c>
      <c r="E97" s="2">
        <v>55991</v>
      </c>
      <c r="F97" s="2">
        <v>763.2713</v>
      </c>
      <c r="G97" s="2">
        <v>139687.50279999999</v>
      </c>
      <c r="H97" s="2">
        <v>270328.21779999998</v>
      </c>
      <c r="I97" s="2">
        <v>0</v>
      </c>
      <c r="J97" s="2">
        <v>-20008.303500000002</v>
      </c>
      <c r="K97" s="2">
        <v>-9160.8775000000005</v>
      </c>
      <c r="L97" s="2">
        <v>0</v>
      </c>
      <c r="M97" s="2">
        <v>0</v>
      </c>
      <c r="N97" s="2">
        <f>SUM(TablaRETRIBUCION[[#This Row],[BASE]:[DT2ª]])</f>
        <v>637774.26980000001</v>
      </c>
    </row>
    <row r="98" spans="1:14" x14ac:dyDescent="0.2">
      <c r="A98" s="1" t="s">
        <v>206</v>
      </c>
      <c r="B98" s="1" t="s">
        <v>207</v>
      </c>
      <c r="C98" s="2">
        <v>277173.5135</v>
      </c>
      <c r="D98" s="2">
        <v>5805.875</v>
      </c>
      <c r="E98" s="2">
        <v>52537</v>
      </c>
      <c r="F98" s="2">
        <v>0</v>
      </c>
      <c r="G98" s="2">
        <v>0</v>
      </c>
      <c r="H98" s="2">
        <v>237877.01879999999</v>
      </c>
      <c r="I98" s="2">
        <v>0</v>
      </c>
      <c r="J98" s="2">
        <v>8166.8009000000002</v>
      </c>
      <c r="K98" s="2">
        <v>5733.9341000000004</v>
      </c>
      <c r="L98" s="2">
        <v>0</v>
      </c>
      <c r="M98" s="2">
        <v>0</v>
      </c>
      <c r="N98" s="2">
        <f>SUM(TablaRETRIBUCION[[#This Row],[BASE]:[DT2ª]])</f>
        <v>587294.14229999995</v>
      </c>
    </row>
    <row r="99" spans="1:14" x14ac:dyDescent="0.2">
      <c r="A99" s="1" t="s">
        <v>208</v>
      </c>
      <c r="B99" s="1" t="s">
        <v>209</v>
      </c>
      <c r="C99" s="2">
        <v>713945.45220000006</v>
      </c>
      <c r="D99" s="2">
        <v>33192.812400000003</v>
      </c>
      <c r="E99" s="2">
        <v>139895</v>
      </c>
      <c r="F99" s="2">
        <v>153.67449999999999</v>
      </c>
      <c r="G99" s="2">
        <v>49813.1319</v>
      </c>
      <c r="H99" s="2">
        <v>537931.57530000003</v>
      </c>
      <c r="I99" s="2">
        <v>0</v>
      </c>
      <c r="J99" s="2">
        <v>-4895.5783000000001</v>
      </c>
      <c r="K99" s="2">
        <v>14749.316500000001</v>
      </c>
      <c r="L99" s="2">
        <v>0</v>
      </c>
      <c r="M99" s="2">
        <v>0</v>
      </c>
      <c r="N99" s="2">
        <f>SUM(TablaRETRIBUCION[[#This Row],[BASE]:[DT2ª]])</f>
        <v>1484785.3845000002</v>
      </c>
    </row>
    <row r="100" spans="1:14" x14ac:dyDescent="0.2">
      <c r="A100" s="1" t="s">
        <v>210</v>
      </c>
      <c r="B100" s="1" t="s">
        <v>211</v>
      </c>
      <c r="C100" s="2">
        <v>227074.6569</v>
      </c>
      <c r="D100" s="2">
        <v>2399.0718000000002</v>
      </c>
      <c r="E100" s="2">
        <v>67101</v>
      </c>
      <c r="F100" s="2">
        <v>33.262300000000003</v>
      </c>
      <c r="G100" s="2">
        <v>186933.3817</v>
      </c>
      <c r="H100" s="2">
        <v>374706.28399999999</v>
      </c>
      <c r="I100" s="2">
        <v>0</v>
      </c>
      <c r="J100" s="2">
        <v>0</v>
      </c>
      <c r="K100" s="2">
        <v>8582.4766</v>
      </c>
      <c r="L100" s="2">
        <v>0</v>
      </c>
      <c r="M100" s="2">
        <v>0</v>
      </c>
      <c r="N100" s="2">
        <f>SUM(TablaRETRIBUCION[[#This Row],[BASE]:[DT2ª]])</f>
        <v>866830.13329999999</v>
      </c>
    </row>
    <row r="101" spans="1:14" x14ac:dyDescent="0.2">
      <c r="A101" s="1" t="s">
        <v>212</v>
      </c>
      <c r="B101" s="1" t="s">
        <v>213</v>
      </c>
      <c r="C101" s="2">
        <v>640108.80099999998</v>
      </c>
      <c r="D101" s="2">
        <v>10993.647199999999</v>
      </c>
      <c r="E101" s="2">
        <v>164949</v>
      </c>
      <c r="F101" s="2">
        <v>4352.6625999999997</v>
      </c>
      <c r="G101" s="2">
        <v>464127.28139999998</v>
      </c>
      <c r="H101" s="2">
        <v>566776.01500000001</v>
      </c>
      <c r="I101" s="2">
        <v>0</v>
      </c>
      <c r="J101" s="2">
        <v>-12742.661099999999</v>
      </c>
      <c r="K101" s="2">
        <v>18513.074100000002</v>
      </c>
      <c r="L101" s="2">
        <v>0</v>
      </c>
      <c r="M101" s="2">
        <v>0</v>
      </c>
      <c r="N101" s="2">
        <f>SUM(TablaRETRIBUCION[[#This Row],[BASE]:[DT2ª]])</f>
        <v>1857077.8202000004</v>
      </c>
    </row>
    <row r="102" spans="1:14" x14ac:dyDescent="0.2">
      <c r="A102" s="1" t="s">
        <v>214</v>
      </c>
      <c r="B102" s="1" t="s">
        <v>215</v>
      </c>
      <c r="C102" s="2">
        <v>857752.9203</v>
      </c>
      <c r="D102" s="2">
        <v>-1491.2301</v>
      </c>
      <c r="E102" s="2">
        <v>164562</v>
      </c>
      <c r="F102" s="2">
        <v>817.83240000000001</v>
      </c>
      <c r="G102" s="2">
        <v>11002.9187</v>
      </c>
      <c r="H102" s="2">
        <v>255052.1059</v>
      </c>
      <c r="I102" s="2">
        <v>0</v>
      </c>
      <c r="J102" s="2">
        <v>-8435.8492999999999</v>
      </c>
      <c r="K102" s="2">
        <v>12876.9655</v>
      </c>
      <c r="L102" s="2">
        <v>0</v>
      </c>
      <c r="M102" s="2">
        <v>26797.3266</v>
      </c>
      <c r="N102" s="2">
        <f>SUM(TablaRETRIBUCION[[#This Row],[BASE]:[DT2ª]])</f>
        <v>1318934.99</v>
      </c>
    </row>
    <row r="103" spans="1:14" x14ac:dyDescent="0.2">
      <c r="A103" s="1" t="s">
        <v>216</v>
      </c>
      <c r="B103" s="1" t="s">
        <v>217</v>
      </c>
      <c r="C103" s="2">
        <v>747453.022</v>
      </c>
      <c r="D103" s="2">
        <v>-228.77969999999999</v>
      </c>
      <c r="E103" s="2">
        <v>78515</v>
      </c>
      <c r="F103" s="2">
        <v>1.9254</v>
      </c>
      <c r="G103" s="2">
        <v>487904.59090000001</v>
      </c>
      <c r="H103" s="2">
        <v>492767.84080000001</v>
      </c>
      <c r="I103" s="2">
        <v>0</v>
      </c>
      <c r="J103" s="2">
        <v>36128.271999999997</v>
      </c>
      <c r="K103" s="2">
        <v>1243.3324</v>
      </c>
      <c r="L103" s="2">
        <v>0</v>
      </c>
      <c r="M103" s="2">
        <v>0</v>
      </c>
      <c r="N103" s="2">
        <f>SUM(TablaRETRIBUCION[[#This Row],[BASE]:[DT2ª]])</f>
        <v>1843785.2038</v>
      </c>
    </row>
    <row r="104" spans="1:14" x14ac:dyDescent="0.2">
      <c r="A104" s="1" t="s">
        <v>218</v>
      </c>
      <c r="B104" s="1" t="s">
        <v>219</v>
      </c>
      <c r="C104" s="2">
        <v>160263.98190000001</v>
      </c>
      <c r="D104" s="2">
        <v>4118.2716</v>
      </c>
      <c r="E104" s="2">
        <v>23815</v>
      </c>
      <c r="F104" s="2">
        <v>0</v>
      </c>
      <c r="G104" s="2">
        <v>22567.030200000001</v>
      </c>
      <c r="H104" s="2">
        <v>167709.21609999999</v>
      </c>
      <c r="I104" s="2">
        <v>0</v>
      </c>
      <c r="J104" s="2">
        <v>7569.47</v>
      </c>
      <c r="K104" s="2">
        <v>3784.7350000000001</v>
      </c>
      <c r="L104" s="2">
        <v>0</v>
      </c>
      <c r="M104" s="2">
        <v>0</v>
      </c>
      <c r="N104" s="2">
        <f>SUM(TablaRETRIBUCION[[#This Row],[BASE]:[DT2ª]])</f>
        <v>389827.70479999995</v>
      </c>
    </row>
    <row r="105" spans="1:14" x14ac:dyDescent="0.2">
      <c r="A105" s="1" t="s">
        <v>220</v>
      </c>
      <c r="B105" s="1" t="s">
        <v>221</v>
      </c>
      <c r="C105" s="2">
        <v>87674.293999999994</v>
      </c>
      <c r="D105" s="2">
        <v>3032.0646999999999</v>
      </c>
      <c r="E105" s="2">
        <v>23678</v>
      </c>
      <c r="F105" s="2">
        <v>1.917</v>
      </c>
      <c r="G105" s="2">
        <v>25700.2245</v>
      </c>
      <c r="H105" s="2">
        <v>188893.39259999999</v>
      </c>
      <c r="I105" s="2">
        <v>0</v>
      </c>
      <c r="J105" s="2">
        <v>0</v>
      </c>
      <c r="K105" s="2">
        <v>-1966.43</v>
      </c>
      <c r="L105" s="2">
        <v>0</v>
      </c>
      <c r="M105" s="2">
        <v>0</v>
      </c>
      <c r="N105" s="2">
        <f>SUM(TablaRETRIBUCION[[#This Row],[BASE]:[DT2ª]])</f>
        <v>327013.46280000004</v>
      </c>
    </row>
    <row r="106" spans="1:14" x14ac:dyDescent="0.2">
      <c r="A106" s="1" t="s">
        <v>222</v>
      </c>
      <c r="B106" s="1" t="s">
        <v>223</v>
      </c>
      <c r="C106" s="2">
        <v>41434.4424</v>
      </c>
      <c r="D106" s="2">
        <v>278.4178</v>
      </c>
      <c r="E106" s="2">
        <v>6225</v>
      </c>
      <c r="F106" s="2">
        <v>20.315899999999999</v>
      </c>
      <c r="G106" s="2">
        <v>26879.22</v>
      </c>
      <c r="H106" s="2">
        <v>66938.858600000007</v>
      </c>
      <c r="I106" s="2">
        <v>0</v>
      </c>
      <c r="J106" s="2">
        <v>-283.75560000000002</v>
      </c>
      <c r="K106" s="2">
        <v>0</v>
      </c>
      <c r="L106" s="2">
        <v>0</v>
      </c>
      <c r="M106" s="2">
        <v>0</v>
      </c>
      <c r="N106" s="2">
        <f>SUM(TablaRETRIBUCION[[#This Row],[BASE]:[DT2ª]])</f>
        <v>141492.49910000002</v>
      </c>
    </row>
    <row r="107" spans="1:14" x14ac:dyDescent="0.2">
      <c r="A107" s="1" t="s">
        <v>224</v>
      </c>
      <c r="B107" s="1" t="s">
        <v>225</v>
      </c>
      <c r="C107" s="2">
        <v>383107.40360000002</v>
      </c>
      <c r="D107" s="2">
        <v>1340.3801000000001</v>
      </c>
      <c r="E107" s="2">
        <v>125852</v>
      </c>
      <c r="F107" s="2">
        <v>0</v>
      </c>
      <c r="G107" s="2">
        <v>107887.8459</v>
      </c>
      <c r="H107" s="2">
        <v>217742.8775</v>
      </c>
      <c r="I107" s="2">
        <v>0</v>
      </c>
      <c r="J107" s="2">
        <v>16718.610100000002</v>
      </c>
      <c r="K107" s="2">
        <v>-977.57770000000005</v>
      </c>
      <c r="L107" s="2">
        <v>0</v>
      </c>
      <c r="M107" s="2">
        <v>0</v>
      </c>
      <c r="N107" s="2">
        <f>SUM(TablaRETRIBUCION[[#This Row],[BASE]:[DT2ª]])</f>
        <v>851671.53950000007</v>
      </c>
    </row>
    <row r="108" spans="1:14" x14ac:dyDescent="0.2">
      <c r="A108" s="1" t="s">
        <v>226</v>
      </c>
      <c r="B108" s="1" t="s">
        <v>227</v>
      </c>
      <c r="C108" s="2">
        <v>71159.156000000003</v>
      </c>
      <c r="D108" s="2">
        <v>9415.7821000000004</v>
      </c>
      <c r="E108" s="2">
        <v>32480</v>
      </c>
      <c r="F108" s="2">
        <v>0</v>
      </c>
      <c r="G108" s="2">
        <v>32171.648799999999</v>
      </c>
      <c r="H108" s="2">
        <v>251540.14869999999</v>
      </c>
      <c r="I108" s="2">
        <v>0</v>
      </c>
      <c r="J108" s="2">
        <v>6610.1064999999999</v>
      </c>
      <c r="K108" s="2">
        <v>1067.2565999999999</v>
      </c>
      <c r="L108" s="2">
        <v>0</v>
      </c>
      <c r="M108" s="2">
        <v>0</v>
      </c>
      <c r="N108" s="2">
        <f>SUM(TablaRETRIBUCION[[#This Row],[BASE]:[DT2ª]])</f>
        <v>404444.09870000003</v>
      </c>
    </row>
    <row r="109" spans="1:14" x14ac:dyDescent="0.2">
      <c r="A109" s="1" t="s">
        <v>228</v>
      </c>
      <c r="B109" s="1" t="s">
        <v>229</v>
      </c>
      <c r="C109" s="2">
        <v>138710.32920000001</v>
      </c>
      <c r="D109" s="2">
        <v>5534.9368999999997</v>
      </c>
      <c r="E109" s="2">
        <v>42927</v>
      </c>
      <c r="F109" s="2">
        <v>836.12509999999997</v>
      </c>
      <c r="G109" s="2">
        <v>76762.821200000006</v>
      </c>
      <c r="H109" s="2">
        <v>183414.73379999999</v>
      </c>
      <c r="I109" s="2">
        <v>0</v>
      </c>
      <c r="J109" s="2">
        <v>8963.7188999999998</v>
      </c>
      <c r="K109" s="2">
        <v>4481.8594999999996</v>
      </c>
      <c r="L109" s="2">
        <v>0</v>
      </c>
      <c r="M109" s="2">
        <v>0</v>
      </c>
      <c r="N109" s="2">
        <f>SUM(TablaRETRIBUCION[[#This Row],[BASE]:[DT2ª]])</f>
        <v>461631.5246</v>
      </c>
    </row>
    <row r="110" spans="1:14" x14ac:dyDescent="0.2">
      <c r="A110" s="1" t="s">
        <v>230</v>
      </c>
      <c r="B110" s="1" t="s">
        <v>231</v>
      </c>
      <c r="C110" s="2">
        <v>1194302.9035</v>
      </c>
      <c r="D110" s="2">
        <v>54652.010900000001</v>
      </c>
      <c r="E110" s="2">
        <v>274859</v>
      </c>
      <c r="F110" s="2">
        <v>176.73269999999999</v>
      </c>
      <c r="G110" s="2">
        <v>248428.0128</v>
      </c>
      <c r="H110" s="2">
        <v>879958.21019999997</v>
      </c>
      <c r="I110" s="2">
        <v>0</v>
      </c>
      <c r="J110" s="2">
        <v>-4129.7488000000003</v>
      </c>
      <c r="K110" s="2">
        <v>26523.768700000001</v>
      </c>
      <c r="L110" s="2">
        <v>1048.8119999999999</v>
      </c>
      <c r="M110" s="2">
        <v>0</v>
      </c>
      <c r="N110" s="2">
        <f>SUM(TablaRETRIBUCION[[#This Row],[BASE]:[DT2ª]])</f>
        <v>2675819.7019999996</v>
      </c>
    </row>
    <row r="111" spans="1:14" x14ac:dyDescent="0.2">
      <c r="A111" s="1" t="s">
        <v>232</v>
      </c>
      <c r="B111" s="1" t="s">
        <v>233</v>
      </c>
      <c r="C111" s="2">
        <v>164451.88649999999</v>
      </c>
      <c r="D111" s="2">
        <v>3253.8595999999998</v>
      </c>
      <c r="E111" s="2">
        <v>39037</v>
      </c>
      <c r="F111" s="2">
        <v>58.430700000000002</v>
      </c>
      <c r="G111" s="2">
        <v>49115.145900000003</v>
      </c>
      <c r="H111" s="2">
        <v>197009.2611</v>
      </c>
      <c r="I111" s="2">
        <v>0</v>
      </c>
      <c r="J111" s="2">
        <v>9058.5116999999991</v>
      </c>
      <c r="K111" s="2">
        <v>2900.4868999999999</v>
      </c>
      <c r="L111" s="2">
        <v>186.036</v>
      </c>
      <c r="M111" s="2">
        <v>0</v>
      </c>
      <c r="N111" s="2">
        <f>SUM(TablaRETRIBUCION[[#This Row],[BASE]:[DT2ª]])</f>
        <v>465070.61840000004</v>
      </c>
    </row>
    <row r="112" spans="1:14" x14ac:dyDescent="0.2">
      <c r="A112" s="1" t="s">
        <v>234</v>
      </c>
      <c r="B112" s="1" t="s">
        <v>235</v>
      </c>
      <c r="C112" s="2">
        <v>109756.1721</v>
      </c>
      <c r="D112" s="2">
        <v>119.26090000000001</v>
      </c>
      <c r="E112" s="2">
        <v>16245</v>
      </c>
      <c r="F112" s="2">
        <v>0</v>
      </c>
      <c r="G112" s="2">
        <v>24843.72</v>
      </c>
      <c r="H112" s="2">
        <v>189948.49720000001</v>
      </c>
      <c r="I112" s="2">
        <v>0</v>
      </c>
      <c r="J112" s="2">
        <v>0</v>
      </c>
      <c r="K112" s="2">
        <v>-93.112799999999993</v>
      </c>
      <c r="L112" s="2">
        <v>0</v>
      </c>
      <c r="M112" s="2">
        <v>0</v>
      </c>
      <c r="N112" s="2">
        <f>SUM(TablaRETRIBUCION[[#This Row],[BASE]:[DT2ª]])</f>
        <v>340819.53740000003</v>
      </c>
    </row>
    <row r="113" spans="1:14" x14ac:dyDescent="0.2">
      <c r="A113" s="1" t="s">
        <v>236</v>
      </c>
      <c r="B113" s="1" t="s">
        <v>237</v>
      </c>
      <c r="C113" s="2">
        <v>10188.548699999999</v>
      </c>
      <c r="D113" s="2">
        <v>56.307600000000001</v>
      </c>
      <c r="E113" s="2">
        <v>2948</v>
      </c>
      <c r="F113" s="2">
        <v>0</v>
      </c>
      <c r="G113" s="2">
        <v>8328.9423000000006</v>
      </c>
      <c r="H113" s="2">
        <v>28767.8141</v>
      </c>
      <c r="I113" s="2">
        <v>0</v>
      </c>
      <c r="J113" s="2">
        <v>-93.145600000000002</v>
      </c>
      <c r="K113" s="2">
        <v>-103.6737</v>
      </c>
      <c r="L113" s="2">
        <v>0</v>
      </c>
      <c r="M113" s="2">
        <v>0</v>
      </c>
      <c r="N113" s="2">
        <f>SUM(TablaRETRIBUCION[[#This Row],[BASE]:[DT2ª]])</f>
        <v>50092.793399999995</v>
      </c>
    </row>
    <row r="114" spans="1:14" x14ac:dyDescent="0.2">
      <c r="A114" s="1" t="s">
        <v>238</v>
      </c>
      <c r="B114" s="1" t="s">
        <v>239</v>
      </c>
      <c r="C114" s="2">
        <v>481636.5796</v>
      </c>
      <c r="D114" s="2">
        <v>2386.6012999999998</v>
      </c>
      <c r="E114" s="2">
        <v>95267</v>
      </c>
      <c r="F114" s="2">
        <v>365.5675</v>
      </c>
      <c r="G114" s="2">
        <v>93560.213399999993</v>
      </c>
      <c r="H114" s="2">
        <v>180688.06909999999</v>
      </c>
      <c r="I114" s="2">
        <v>0</v>
      </c>
      <c r="J114" s="2">
        <v>17078.080600000001</v>
      </c>
      <c r="K114" s="2">
        <v>-5184.1832999999997</v>
      </c>
      <c r="L114" s="2">
        <v>0</v>
      </c>
      <c r="M114" s="2">
        <v>0</v>
      </c>
      <c r="N114" s="2">
        <f>SUM(TablaRETRIBUCION[[#This Row],[BASE]:[DT2ª]])</f>
        <v>865797.92819999997</v>
      </c>
    </row>
    <row r="115" spans="1:14" x14ac:dyDescent="0.2">
      <c r="A115" s="1" t="s">
        <v>240</v>
      </c>
      <c r="B115" s="1" t="s">
        <v>241</v>
      </c>
      <c r="C115" s="2">
        <v>23875.3953</v>
      </c>
      <c r="D115" s="2">
        <v>-43</v>
      </c>
      <c r="E115" s="2">
        <v>8935</v>
      </c>
      <c r="F115" s="2">
        <v>0</v>
      </c>
      <c r="G115" s="2">
        <v>0</v>
      </c>
      <c r="H115" s="2">
        <v>160776.31630000001</v>
      </c>
      <c r="I115" s="2">
        <v>0</v>
      </c>
      <c r="J115" s="2">
        <v>-1005.8843000000001</v>
      </c>
      <c r="K115" s="2">
        <v>1935.4371000000001</v>
      </c>
      <c r="L115" s="2">
        <v>0</v>
      </c>
      <c r="M115" s="2">
        <v>0</v>
      </c>
      <c r="N115" s="2">
        <f>SUM(TablaRETRIBUCION[[#This Row],[BASE]:[DT2ª]])</f>
        <v>194473.26440000001</v>
      </c>
    </row>
    <row r="116" spans="1:14" x14ac:dyDescent="0.2">
      <c r="A116" s="1" t="s">
        <v>242</v>
      </c>
      <c r="B116" s="1" t="s">
        <v>243</v>
      </c>
      <c r="C116" s="2">
        <v>1047397.5779</v>
      </c>
      <c r="D116" s="2">
        <v>1725.3977</v>
      </c>
      <c r="E116" s="2">
        <v>167696</v>
      </c>
      <c r="F116" s="2">
        <v>86.041399999999996</v>
      </c>
      <c r="G116" s="2">
        <v>83609.971999999994</v>
      </c>
      <c r="H116" s="2">
        <v>386623.54269999999</v>
      </c>
      <c r="I116" s="2">
        <v>0</v>
      </c>
      <c r="J116" s="2">
        <v>788.68629999999996</v>
      </c>
      <c r="K116" s="2">
        <v>2072.2788999999998</v>
      </c>
      <c r="L116" s="2">
        <v>700.00400000000002</v>
      </c>
      <c r="M116" s="2">
        <v>0</v>
      </c>
      <c r="N116" s="2">
        <f>SUM(TablaRETRIBUCION[[#This Row],[BASE]:[DT2ª]])</f>
        <v>1690699.5009000001</v>
      </c>
    </row>
    <row r="117" spans="1:14" x14ac:dyDescent="0.2">
      <c r="A117" s="1" t="s">
        <v>244</v>
      </c>
      <c r="B117" s="1" t="s">
        <v>245</v>
      </c>
      <c r="C117" s="2">
        <v>141928.15919999999</v>
      </c>
      <c r="D117" s="2">
        <v>9377.7615999999998</v>
      </c>
      <c r="E117" s="2">
        <v>116483</v>
      </c>
      <c r="F117" s="2">
        <v>38.606400000000001</v>
      </c>
      <c r="G117" s="2">
        <v>125402.4252</v>
      </c>
      <c r="H117" s="2">
        <v>308818.85700000002</v>
      </c>
      <c r="I117" s="2">
        <v>0</v>
      </c>
      <c r="J117" s="2">
        <v>14040.976199999999</v>
      </c>
      <c r="K117" s="2">
        <v>-998.40419999999995</v>
      </c>
      <c r="L117" s="2">
        <v>0</v>
      </c>
      <c r="M117" s="2">
        <v>0</v>
      </c>
      <c r="N117" s="2">
        <f>SUM(TablaRETRIBUCION[[#This Row],[BASE]:[DT2ª]])</f>
        <v>715091.38139999995</v>
      </c>
    </row>
    <row r="118" spans="1:14" x14ac:dyDescent="0.2">
      <c r="A118" s="1" t="s">
        <v>246</v>
      </c>
      <c r="B118" s="1" t="s">
        <v>247</v>
      </c>
      <c r="C118" s="2">
        <v>102287.7507</v>
      </c>
      <c r="D118" s="2">
        <v>3348.6127999999999</v>
      </c>
      <c r="E118" s="2">
        <v>19390</v>
      </c>
      <c r="F118" s="2">
        <v>53.4955</v>
      </c>
      <c r="G118" s="2">
        <v>6868.1432999999997</v>
      </c>
      <c r="H118" s="2">
        <v>125418.8432</v>
      </c>
      <c r="I118" s="2">
        <v>0</v>
      </c>
      <c r="J118" s="2">
        <v>5147.3369000000002</v>
      </c>
      <c r="K118" s="2">
        <v>2573.6685000000002</v>
      </c>
      <c r="L118" s="2">
        <v>0</v>
      </c>
      <c r="M118" s="2">
        <v>0</v>
      </c>
      <c r="N118" s="2">
        <f>SUM(TablaRETRIBUCION[[#This Row],[BASE]:[DT2ª]])</f>
        <v>265087.85090000008</v>
      </c>
    </row>
    <row r="119" spans="1:14" x14ac:dyDescent="0.2">
      <c r="A119" s="1" t="s">
        <v>248</v>
      </c>
      <c r="B119" s="1" t="s">
        <v>249</v>
      </c>
      <c r="C119" s="2">
        <v>151453.19010000001</v>
      </c>
      <c r="D119" s="2">
        <v>1831.9052999999999</v>
      </c>
      <c r="E119" s="2">
        <v>27516</v>
      </c>
      <c r="F119" s="2">
        <v>285.24790000000002</v>
      </c>
      <c r="G119" s="2">
        <v>16893.7304</v>
      </c>
      <c r="H119" s="2">
        <v>119382.32919999999</v>
      </c>
      <c r="I119" s="2">
        <v>0</v>
      </c>
      <c r="J119" s="2">
        <v>2013.4813999999999</v>
      </c>
      <c r="K119" s="2">
        <v>-99.228099999999998</v>
      </c>
      <c r="L119" s="2">
        <v>0</v>
      </c>
      <c r="M119" s="2">
        <v>0</v>
      </c>
      <c r="N119" s="2">
        <f>SUM(TablaRETRIBUCION[[#This Row],[BASE]:[DT2ª]])</f>
        <v>319276.65619999997</v>
      </c>
    </row>
    <row r="120" spans="1:14" x14ac:dyDescent="0.2">
      <c r="A120" s="1" t="s">
        <v>250</v>
      </c>
      <c r="B120" s="1" t="s">
        <v>251</v>
      </c>
      <c r="C120" s="2">
        <v>48351.318299999999</v>
      </c>
      <c r="D120" s="2">
        <v>672.69389999999999</v>
      </c>
      <c r="E120" s="2">
        <v>19540</v>
      </c>
      <c r="F120" s="2">
        <v>0</v>
      </c>
      <c r="G120" s="2">
        <v>0</v>
      </c>
      <c r="H120" s="2">
        <v>79779.022299999997</v>
      </c>
      <c r="I120" s="2">
        <v>-504.5204</v>
      </c>
      <c r="J120" s="2">
        <v>-834.5009</v>
      </c>
      <c r="K120" s="2">
        <v>-292.85039999999998</v>
      </c>
      <c r="L120" s="2">
        <v>0</v>
      </c>
      <c r="M120" s="2">
        <v>0</v>
      </c>
      <c r="N120" s="2">
        <f>SUM(TablaRETRIBUCION[[#This Row],[BASE]:[DT2ª]])</f>
        <v>146711.16279999999</v>
      </c>
    </row>
    <row r="121" spans="1:14" x14ac:dyDescent="0.2">
      <c r="A121" s="1" t="s">
        <v>252</v>
      </c>
      <c r="B121" s="1" t="s">
        <v>253</v>
      </c>
      <c r="C121" s="2">
        <v>103464.19749999999</v>
      </c>
      <c r="D121" s="2">
        <v>38.406199999999998</v>
      </c>
      <c r="E121" s="2">
        <v>18424</v>
      </c>
      <c r="F121" s="2">
        <v>11.1615</v>
      </c>
      <c r="G121" s="2">
        <v>37859.046600000001</v>
      </c>
      <c r="H121" s="2">
        <v>58733.975100000003</v>
      </c>
      <c r="I121" s="2">
        <v>0</v>
      </c>
      <c r="J121" s="2">
        <v>0</v>
      </c>
      <c r="K121" s="2">
        <v>-491.64929999999998</v>
      </c>
      <c r="L121" s="2">
        <v>0</v>
      </c>
      <c r="M121" s="2">
        <v>0</v>
      </c>
      <c r="N121" s="2">
        <f>SUM(TablaRETRIBUCION[[#This Row],[BASE]:[DT2ª]])</f>
        <v>218039.13760000002</v>
      </c>
    </row>
    <row r="122" spans="1:14" x14ac:dyDescent="0.2">
      <c r="A122" s="1" t="s">
        <v>254</v>
      </c>
      <c r="B122" s="1" t="s">
        <v>255</v>
      </c>
      <c r="C122" s="2">
        <v>339899.913</v>
      </c>
      <c r="D122" s="2">
        <v>5462.3280999999997</v>
      </c>
      <c r="E122" s="2">
        <v>92847</v>
      </c>
      <c r="F122" s="2">
        <v>96.104699999999994</v>
      </c>
      <c r="G122" s="2">
        <v>68062.110400000005</v>
      </c>
      <c r="H122" s="2">
        <v>401900.66029999999</v>
      </c>
      <c r="I122" s="2">
        <v>0</v>
      </c>
      <c r="J122" s="2">
        <v>4495.7668000000003</v>
      </c>
      <c r="K122" s="2">
        <v>5062.6917000000003</v>
      </c>
      <c r="L122" s="2">
        <v>1054.838</v>
      </c>
      <c r="M122" s="2">
        <v>0</v>
      </c>
      <c r="N122" s="2">
        <f>SUM(TablaRETRIBUCION[[#This Row],[BASE]:[DT2ª]])</f>
        <v>918881.41299999994</v>
      </c>
    </row>
    <row r="123" spans="1:14" x14ac:dyDescent="0.2">
      <c r="A123" s="1" t="s">
        <v>256</v>
      </c>
      <c r="B123" s="1" t="s">
        <v>257</v>
      </c>
      <c r="C123" s="2">
        <v>38476.716099999998</v>
      </c>
      <c r="D123" s="2">
        <v>0</v>
      </c>
      <c r="E123" s="2">
        <v>11361</v>
      </c>
      <c r="F123" s="2">
        <v>0</v>
      </c>
      <c r="G123" s="2">
        <v>0</v>
      </c>
      <c r="H123" s="2">
        <v>135512.6777</v>
      </c>
      <c r="I123" s="2">
        <v>0</v>
      </c>
      <c r="J123" s="2">
        <v>0</v>
      </c>
      <c r="K123" s="2">
        <v>1853.5038999999999</v>
      </c>
      <c r="L123" s="2">
        <v>0</v>
      </c>
      <c r="M123" s="2">
        <v>0</v>
      </c>
      <c r="N123" s="2">
        <f>SUM(TablaRETRIBUCION[[#This Row],[BASE]:[DT2ª]])</f>
        <v>187203.8977</v>
      </c>
    </row>
    <row r="124" spans="1:14" x14ac:dyDescent="0.2">
      <c r="A124" s="1" t="s">
        <v>258</v>
      </c>
      <c r="B124" s="1" t="s">
        <v>259</v>
      </c>
      <c r="C124" s="2">
        <v>105744.4102</v>
      </c>
      <c r="D124" s="2">
        <v>2126.7918</v>
      </c>
      <c r="E124" s="2">
        <v>20805</v>
      </c>
      <c r="F124" s="2">
        <v>24.960100000000001</v>
      </c>
      <c r="G124" s="2">
        <v>23135.809300000001</v>
      </c>
      <c r="H124" s="2">
        <v>111240.92140000001</v>
      </c>
      <c r="I124" s="2">
        <v>0</v>
      </c>
      <c r="J124" s="2">
        <v>-9.9191000000000003</v>
      </c>
      <c r="K124" s="2">
        <v>381.86689999999999</v>
      </c>
      <c r="L124" s="2">
        <v>0</v>
      </c>
      <c r="M124" s="2">
        <v>0</v>
      </c>
      <c r="N124" s="2">
        <f>SUM(TablaRETRIBUCION[[#This Row],[BASE]:[DT2ª]])</f>
        <v>263449.84060000005</v>
      </c>
    </row>
    <row r="125" spans="1:14" x14ac:dyDescent="0.2">
      <c r="A125" s="1" t="s">
        <v>260</v>
      </c>
      <c r="B125" s="1" t="s">
        <v>261</v>
      </c>
      <c r="C125" s="2">
        <v>57020.552600000003</v>
      </c>
      <c r="D125" s="2">
        <v>-35</v>
      </c>
      <c r="E125" s="2">
        <v>16110</v>
      </c>
      <c r="F125" s="2">
        <v>0</v>
      </c>
      <c r="G125" s="2">
        <v>24229.432499999999</v>
      </c>
      <c r="H125" s="2">
        <v>118717.2202</v>
      </c>
      <c r="I125" s="2">
        <v>0</v>
      </c>
      <c r="J125" s="2">
        <v>-906.67049999999995</v>
      </c>
      <c r="K125" s="2">
        <v>-789.8501</v>
      </c>
      <c r="L125" s="2">
        <v>0</v>
      </c>
      <c r="M125" s="2">
        <v>0</v>
      </c>
      <c r="N125" s="2">
        <f>SUM(TablaRETRIBUCION[[#This Row],[BASE]:[DT2ª]])</f>
        <v>214345.68469999995</v>
      </c>
    </row>
    <row r="126" spans="1:14" x14ac:dyDescent="0.2">
      <c r="A126" s="1" t="s">
        <v>262</v>
      </c>
      <c r="B126" s="1" t="s">
        <v>263</v>
      </c>
      <c r="C126" s="2">
        <v>463559.53220000002</v>
      </c>
      <c r="D126" s="2">
        <v>-79</v>
      </c>
      <c r="E126" s="2">
        <v>99552</v>
      </c>
      <c r="F126" s="2">
        <v>1.6357999999999999</v>
      </c>
      <c r="G126" s="2">
        <v>120252.2163</v>
      </c>
      <c r="H126" s="2">
        <v>244134.43109999999</v>
      </c>
      <c r="I126" s="2">
        <v>0</v>
      </c>
      <c r="J126" s="2">
        <v>2793.2433000000001</v>
      </c>
      <c r="K126" s="2">
        <v>1570.7090000000001</v>
      </c>
      <c r="L126" s="2">
        <v>0</v>
      </c>
      <c r="M126" s="2">
        <v>0</v>
      </c>
      <c r="N126" s="2">
        <f>SUM(TablaRETRIBUCION[[#This Row],[BASE]:[DT2ª]])</f>
        <v>931784.76769999997</v>
      </c>
    </row>
    <row r="127" spans="1:14" x14ac:dyDescent="0.2">
      <c r="A127" s="1" t="s">
        <v>264</v>
      </c>
      <c r="B127" s="1" t="s">
        <v>265</v>
      </c>
      <c r="C127" s="2">
        <v>222241.89309999999</v>
      </c>
      <c r="D127" s="2">
        <v>36881.963799999998</v>
      </c>
      <c r="E127" s="2">
        <v>56203</v>
      </c>
      <c r="F127" s="2">
        <v>5273.3029999999999</v>
      </c>
      <c r="G127" s="2">
        <v>56243.718500000003</v>
      </c>
      <c r="H127" s="2">
        <v>255268.92559999999</v>
      </c>
      <c r="I127" s="2">
        <v>0</v>
      </c>
      <c r="J127" s="2">
        <v>-18963.384099999999</v>
      </c>
      <c r="K127" s="2">
        <v>2381.0073000000002</v>
      </c>
      <c r="L127" s="2">
        <v>44.274000000000001</v>
      </c>
      <c r="M127" s="2">
        <v>0</v>
      </c>
      <c r="N127" s="2">
        <f>SUM(TablaRETRIBUCION[[#This Row],[BASE]:[DT2ª]])</f>
        <v>615574.70120000001</v>
      </c>
    </row>
    <row r="128" spans="1:14" x14ac:dyDescent="0.2">
      <c r="A128" s="1" t="s">
        <v>266</v>
      </c>
      <c r="B128" s="1" t="s">
        <v>267</v>
      </c>
      <c r="C128" s="2">
        <v>710510.46160000004</v>
      </c>
      <c r="D128" s="2">
        <v>28085.124800000001</v>
      </c>
      <c r="E128" s="2">
        <v>326493</v>
      </c>
      <c r="F128" s="2">
        <v>0</v>
      </c>
      <c r="G128" s="2">
        <v>534157.85019999999</v>
      </c>
      <c r="H128" s="2">
        <v>740820.40859999997</v>
      </c>
      <c r="I128" s="2">
        <v>0</v>
      </c>
      <c r="J128" s="2">
        <v>0</v>
      </c>
      <c r="K128" s="2">
        <v>-46801.336900000002</v>
      </c>
      <c r="L128" s="2">
        <v>301.37</v>
      </c>
      <c r="M128" s="2">
        <v>0</v>
      </c>
      <c r="N128" s="2">
        <f>SUM(TablaRETRIBUCION[[#This Row],[BASE]:[DT2ª]])</f>
        <v>2293566.8783</v>
      </c>
    </row>
    <row r="129" spans="1:14" x14ac:dyDescent="0.2">
      <c r="A129" s="1" t="s">
        <v>268</v>
      </c>
      <c r="B129" s="1" t="s">
        <v>269</v>
      </c>
      <c r="C129" s="2">
        <v>335340.0624</v>
      </c>
      <c r="D129" s="2">
        <v>20135.897300000001</v>
      </c>
      <c r="E129" s="2">
        <v>65144</v>
      </c>
      <c r="F129" s="2">
        <v>290.70940000000002</v>
      </c>
      <c r="G129" s="2">
        <v>147831.56479999999</v>
      </c>
      <c r="H129" s="2">
        <v>184170.6201</v>
      </c>
      <c r="I129" s="2">
        <v>0</v>
      </c>
      <c r="J129" s="2">
        <v>0</v>
      </c>
      <c r="K129" s="2">
        <v>2937.2285999999999</v>
      </c>
      <c r="L129" s="2">
        <v>0</v>
      </c>
      <c r="M129" s="2">
        <v>0</v>
      </c>
      <c r="N129" s="2">
        <f>SUM(TablaRETRIBUCION[[#This Row],[BASE]:[DT2ª]])</f>
        <v>755850.08260000008</v>
      </c>
    </row>
    <row r="130" spans="1:14" x14ac:dyDescent="0.2">
      <c r="A130" s="1" t="s">
        <v>270</v>
      </c>
      <c r="B130" s="1" t="s">
        <v>271</v>
      </c>
      <c r="C130" s="2">
        <v>71544.613200000007</v>
      </c>
      <c r="D130" s="2">
        <v>0</v>
      </c>
      <c r="E130" s="2">
        <v>20337</v>
      </c>
      <c r="F130" s="2">
        <v>0</v>
      </c>
      <c r="G130" s="2">
        <v>69611.425799999997</v>
      </c>
      <c r="H130" s="2">
        <v>148252.39019999999</v>
      </c>
      <c r="I130" s="2">
        <v>0</v>
      </c>
      <c r="J130" s="2">
        <v>0</v>
      </c>
      <c r="K130" s="2">
        <v>3097.4542999999999</v>
      </c>
      <c r="L130" s="2">
        <v>0</v>
      </c>
      <c r="M130" s="2">
        <v>0</v>
      </c>
      <c r="N130" s="2">
        <f>SUM(TablaRETRIBUCION[[#This Row],[BASE]:[DT2ª]])</f>
        <v>312842.8835</v>
      </c>
    </row>
    <row r="131" spans="1:14" x14ac:dyDescent="0.2">
      <c r="A131" s="1" t="s">
        <v>272</v>
      </c>
      <c r="B131" s="1" t="s">
        <v>273</v>
      </c>
      <c r="C131" s="2">
        <v>43877.196300000003</v>
      </c>
      <c r="D131" s="2">
        <v>7269.8865999999998</v>
      </c>
      <c r="E131" s="2">
        <v>7864</v>
      </c>
      <c r="F131" s="2">
        <v>16.250699999999998</v>
      </c>
      <c r="G131" s="2">
        <v>26731.008399999999</v>
      </c>
      <c r="H131" s="2">
        <v>106056.4935</v>
      </c>
      <c r="I131" s="2">
        <v>0</v>
      </c>
      <c r="J131" s="2">
        <v>0</v>
      </c>
      <c r="K131" s="2">
        <v>1918.1484</v>
      </c>
      <c r="L131" s="2">
        <v>154.63200000000001</v>
      </c>
      <c r="M131" s="2">
        <v>0</v>
      </c>
      <c r="N131" s="2">
        <f>SUM(TablaRETRIBUCION[[#This Row],[BASE]:[DT2ª]])</f>
        <v>193887.6159</v>
      </c>
    </row>
    <row r="132" spans="1:14" x14ac:dyDescent="0.2">
      <c r="A132" s="1" t="s">
        <v>274</v>
      </c>
      <c r="B132" s="1" t="s">
        <v>275</v>
      </c>
      <c r="C132" s="2">
        <v>56216.9228</v>
      </c>
      <c r="D132" s="2">
        <v>1131.1360999999999</v>
      </c>
      <c r="E132" s="2">
        <v>11088</v>
      </c>
      <c r="F132" s="2">
        <v>26.173400000000001</v>
      </c>
      <c r="G132" s="2">
        <v>32655.538100000002</v>
      </c>
      <c r="H132" s="2">
        <v>109205.4105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f>SUM(TablaRETRIBUCION[[#This Row],[BASE]:[DT2ª]])</f>
        <v>210323.18090000001</v>
      </c>
    </row>
    <row r="133" spans="1:14" x14ac:dyDescent="0.2">
      <c r="A133" s="1" t="s">
        <v>276</v>
      </c>
      <c r="B133" s="1" t="s">
        <v>277</v>
      </c>
      <c r="C133" s="2">
        <v>32898.275099999999</v>
      </c>
      <c r="D133" s="2">
        <v>281.64920000000001</v>
      </c>
      <c r="E133" s="2">
        <v>6050</v>
      </c>
      <c r="F133" s="2">
        <v>1.2567999999999999</v>
      </c>
      <c r="G133" s="2">
        <v>10857.023999999999</v>
      </c>
      <c r="H133" s="2">
        <v>53906.277199999997</v>
      </c>
      <c r="I133" s="2">
        <v>0</v>
      </c>
      <c r="J133" s="2">
        <v>0</v>
      </c>
      <c r="K133" s="2">
        <v>268.58420000000001</v>
      </c>
      <c r="L133" s="2">
        <v>0</v>
      </c>
      <c r="M133" s="2">
        <v>0</v>
      </c>
      <c r="N133" s="2">
        <f>SUM(TablaRETRIBUCION[[#This Row],[BASE]:[DT2ª]])</f>
        <v>104263.0665</v>
      </c>
    </row>
    <row r="134" spans="1:14" x14ac:dyDescent="0.2">
      <c r="A134" s="1" t="s">
        <v>278</v>
      </c>
      <c r="B134" s="1" t="s">
        <v>279</v>
      </c>
      <c r="C134" s="2">
        <v>96361.996299999999</v>
      </c>
      <c r="D134" s="2">
        <v>0</v>
      </c>
      <c r="E134" s="2">
        <v>20175</v>
      </c>
      <c r="F134" s="2">
        <v>0</v>
      </c>
      <c r="G134" s="2">
        <v>0</v>
      </c>
      <c r="H134" s="2">
        <v>123846.7686</v>
      </c>
      <c r="I134" s="2">
        <v>0</v>
      </c>
      <c r="J134" s="2">
        <v>0</v>
      </c>
      <c r="K134" s="2">
        <v>1576.2093</v>
      </c>
      <c r="L134" s="2">
        <v>0</v>
      </c>
      <c r="M134" s="2">
        <v>0</v>
      </c>
      <c r="N134" s="2">
        <f>SUM(TablaRETRIBUCION[[#This Row],[BASE]:[DT2ª]])</f>
        <v>241959.9742</v>
      </c>
    </row>
    <row r="135" spans="1:14" x14ac:dyDescent="0.2">
      <c r="A135" s="1" t="s">
        <v>280</v>
      </c>
      <c r="B135" s="1" t="s">
        <v>281</v>
      </c>
      <c r="C135" s="2">
        <v>268537.30459999997</v>
      </c>
      <c r="D135" s="2">
        <v>5565.8477999999996</v>
      </c>
      <c r="E135" s="2">
        <v>67498</v>
      </c>
      <c r="F135" s="2">
        <v>478.4178</v>
      </c>
      <c r="G135" s="2">
        <v>119041.93180000001</v>
      </c>
      <c r="H135" s="2">
        <v>260796.45360000001</v>
      </c>
      <c r="I135" s="2">
        <v>0</v>
      </c>
      <c r="J135" s="2">
        <v>-629.30280000000005</v>
      </c>
      <c r="K135" s="2">
        <v>3850.3098</v>
      </c>
      <c r="L135" s="2">
        <v>0</v>
      </c>
      <c r="M135" s="2">
        <v>0</v>
      </c>
      <c r="N135" s="2">
        <f>SUM(TablaRETRIBUCION[[#This Row],[BASE]:[DT2ª]])</f>
        <v>725138.96260000009</v>
      </c>
    </row>
    <row r="136" spans="1:14" x14ac:dyDescent="0.2">
      <c r="A136" s="1" t="s">
        <v>282</v>
      </c>
      <c r="B136" s="1" t="s">
        <v>283</v>
      </c>
      <c r="C136" s="2">
        <v>101017.6686</v>
      </c>
      <c r="D136" s="2">
        <v>855.79960000000005</v>
      </c>
      <c r="E136" s="2">
        <v>26979</v>
      </c>
      <c r="F136" s="2">
        <v>15.207700000000001</v>
      </c>
      <c r="G136" s="2">
        <v>29406.983400000001</v>
      </c>
      <c r="H136" s="2">
        <v>131434.0809</v>
      </c>
      <c r="I136" s="2">
        <v>0</v>
      </c>
      <c r="J136" s="2">
        <v>12.397399999999999</v>
      </c>
      <c r="K136" s="2">
        <v>430.923</v>
      </c>
      <c r="L136" s="2">
        <v>0</v>
      </c>
      <c r="M136" s="2">
        <v>0</v>
      </c>
      <c r="N136" s="2">
        <f>SUM(TablaRETRIBUCION[[#This Row],[BASE]:[DT2ª]])</f>
        <v>290152.06060000003</v>
      </c>
    </row>
    <row r="137" spans="1:14" x14ac:dyDescent="0.2">
      <c r="A137" s="1" t="s">
        <v>284</v>
      </c>
      <c r="B137" s="1" t="s">
        <v>285</v>
      </c>
      <c r="C137" s="2">
        <v>640018.42700000003</v>
      </c>
      <c r="D137" s="2">
        <v>2460.9535000000001</v>
      </c>
      <c r="E137" s="2">
        <v>128864</v>
      </c>
      <c r="F137" s="2">
        <v>165.55850000000001</v>
      </c>
      <c r="G137" s="2">
        <v>127492.0122</v>
      </c>
      <c r="H137" s="2">
        <v>420912.80839999998</v>
      </c>
      <c r="I137" s="2">
        <v>0</v>
      </c>
      <c r="J137" s="2">
        <v>13524.785099999999</v>
      </c>
      <c r="K137" s="2">
        <v>13199.1376</v>
      </c>
      <c r="L137" s="2">
        <v>69.63</v>
      </c>
      <c r="M137" s="2">
        <v>0</v>
      </c>
      <c r="N137" s="2">
        <f>SUM(TablaRETRIBUCION[[#This Row],[BASE]:[DT2ª]])</f>
        <v>1346707.3122999999</v>
      </c>
    </row>
    <row r="138" spans="1:14" x14ac:dyDescent="0.2">
      <c r="A138" s="1" t="s">
        <v>286</v>
      </c>
      <c r="B138" s="1" t="s">
        <v>287</v>
      </c>
      <c r="C138" s="2">
        <v>715298.69880000001</v>
      </c>
      <c r="D138" s="2">
        <v>13745.7935</v>
      </c>
      <c r="E138" s="2">
        <v>147976</v>
      </c>
      <c r="F138" s="2">
        <v>249.2467</v>
      </c>
      <c r="G138" s="2">
        <v>33147.269200000002</v>
      </c>
      <c r="H138" s="2">
        <v>322638.61619999999</v>
      </c>
      <c r="I138" s="2">
        <v>0</v>
      </c>
      <c r="J138" s="2">
        <v>840.77430000000004</v>
      </c>
      <c r="K138" s="2">
        <v>444.2998</v>
      </c>
      <c r="L138" s="2">
        <v>0</v>
      </c>
      <c r="M138" s="2">
        <v>0</v>
      </c>
      <c r="N138" s="2">
        <f>SUM(TablaRETRIBUCION[[#This Row],[BASE]:[DT2ª]])</f>
        <v>1234340.6984999999</v>
      </c>
    </row>
    <row r="139" spans="1:14" x14ac:dyDescent="0.2">
      <c r="A139" s="1" t="s">
        <v>288</v>
      </c>
      <c r="B139" s="1" t="s">
        <v>289</v>
      </c>
      <c r="C139" s="2">
        <v>475941.58740000002</v>
      </c>
      <c r="D139" s="2">
        <v>22669.390500000001</v>
      </c>
      <c r="E139" s="2">
        <v>137619</v>
      </c>
      <c r="F139" s="2">
        <v>121.2405</v>
      </c>
      <c r="G139" s="2">
        <v>0</v>
      </c>
      <c r="H139" s="2">
        <v>661673.60560000001</v>
      </c>
      <c r="I139" s="2">
        <v>0</v>
      </c>
      <c r="J139" s="2">
        <v>-35871.0838</v>
      </c>
      <c r="K139" s="2">
        <v>-5592.2370000000001</v>
      </c>
      <c r="L139" s="2">
        <v>536.31600000000003</v>
      </c>
      <c r="M139" s="2">
        <v>44913.671399999999</v>
      </c>
      <c r="N139" s="2">
        <f>SUM(TablaRETRIBUCION[[#This Row],[BASE]:[DT2ª]])</f>
        <v>1302011.4906000004</v>
      </c>
    </row>
    <row r="140" spans="1:14" x14ac:dyDescent="0.2">
      <c r="A140" s="1" t="s">
        <v>290</v>
      </c>
      <c r="B140" s="1" t="s">
        <v>291</v>
      </c>
      <c r="C140" s="2">
        <v>693176.88749999995</v>
      </c>
      <c r="D140" s="2">
        <v>15411.191800000001</v>
      </c>
      <c r="E140" s="2">
        <v>151970</v>
      </c>
      <c r="F140" s="2">
        <v>514.18859999999995</v>
      </c>
      <c r="G140" s="2">
        <v>249683.91690000001</v>
      </c>
      <c r="H140" s="2">
        <v>549805.91579999996</v>
      </c>
      <c r="I140" s="2">
        <v>0</v>
      </c>
      <c r="J140" s="2">
        <v>33211.241999999998</v>
      </c>
      <c r="K140" s="2">
        <v>6423.6166999999996</v>
      </c>
      <c r="L140" s="2">
        <v>169.42599999999999</v>
      </c>
      <c r="M140" s="2">
        <v>0</v>
      </c>
      <c r="N140" s="2">
        <f>SUM(TablaRETRIBUCION[[#This Row],[BASE]:[DT2ª]])</f>
        <v>1700366.3853</v>
      </c>
    </row>
    <row r="141" spans="1:14" x14ac:dyDescent="0.2">
      <c r="A141" s="1" t="s">
        <v>292</v>
      </c>
      <c r="B141" s="1" t="s">
        <v>293</v>
      </c>
      <c r="C141" s="2">
        <v>49365.989200000004</v>
      </c>
      <c r="D141" s="2">
        <v>3631.0151999999998</v>
      </c>
      <c r="E141" s="2">
        <v>17961</v>
      </c>
      <c r="F141" s="2">
        <v>59.004100000000001</v>
      </c>
      <c r="G141" s="2">
        <v>11846.515100000001</v>
      </c>
      <c r="H141" s="2">
        <v>88310.23</v>
      </c>
      <c r="I141" s="2">
        <v>0</v>
      </c>
      <c r="J141" s="2">
        <v>-1720.9591</v>
      </c>
      <c r="K141" s="2">
        <v>0</v>
      </c>
      <c r="L141" s="2">
        <v>0</v>
      </c>
      <c r="M141" s="2">
        <v>0</v>
      </c>
      <c r="N141" s="2">
        <f>SUM(TablaRETRIBUCION[[#This Row],[BASE]:[DT2ª]])</f>
        <v>169452.79449999999</v>
      </c>
    </row>
    <row r="142" spans="1:14" x14ac:dyDescent="0.2">
      <c r="A142" s="1" t="s">
        <v>294</v>
      </c>
      <c r="B142" s="1" t="s">
        <v>295</v>
      </c>
      <c r="C142" s="2">
        <v>376287.80739999999</v>
      </c>
      <c r="D142" s="2">
        <v>4589.7983000000004</v>
      </c>
      <c r="E142" s="2">
        <v>78268</v>
      </c>
      <c r="F142" s="2">
        <v>34.1676</v>
      </c>
      <c r="G142" s="2">
        <v>87200.801999999996</v>
      </c>
      <c r="H142" s="2">
        <v>261856.00760000001</v>
      </c>
      <c r="I142" s="2">
        <v>0</v>
      </c>
      <c r="J142" s="2">
        <v>4564.4713000000002</v>
      </c>
      <c r="K142" s="2">
        <v>-994.28740000000005</v>
      </c>
      <c r="L142" s="2">
        <v>0</v>
      </c>
      <c r="M142" s="2">
        <v>0</v>
      </c>
      <c r="N142" s="2">
        <f>SUM(TablaRETRIBUCION[[#This Row],[BASE]:[DT2ª]])</f>
        <v>811806.76679999998</v>
      </c>
    </row>
    <row r="143" spans="1:14" x14ac:dyDescent="0.2">
      <c r="A143" s="1" t="s">
        <v>296</v>
      </c>
      <c r="B143" s="1" t="s">
        <v>297</v>
      </c>
      <c r="C143" s="2">
        <v>41689.380899999996</v>
      </c>
      <c r="D143" s="2">
        <v>2923.1788000000001</v>
      </c>
      <c r="E143" s="2">
        <v>13935</v>
      </c>
      <c r="F143" s="2">
        <v>8.0617999999999999</v>
      </c>
      <c r="G143" s="2">
        <v>9511.0422999999992</v>
      </c>
      <c r="H143" s="2">
        <v>73188.393200000006</v>
      </c>
      <c r="I143" s="2">
        <v>0</v>
      </c>
      <c r="J143" s="2">
        <v>2825.1010999999999</v>
      </c>
      <c r="K143" s="2">
        <v>-527.84180000000003</v>
      </c>
      <c r="L143" s="2">
        <v>0</v>
      </c>
      <c r="M143" s="2">
        <v>0</v>
      </c>
      <c r="N143" s="2">
        <f>SUM(TablaRETRIBUCION[[#This Row],[BASE]:[DT2ª]])</f>
        <v>143552.31630000001</v>
      </c>
    </row>
    <row r="144" spans="1:14" x14ac:dyDescent="0.2">
      <c r="A144" s="1" t="s">
        <v>298</v>
      </c>
      <c r="B144" s="1" t="s">
        <v>299</v>
      </c>
      <c r="C144" s="2">
        <v>150564.62890000001</v>
      </c>
      <c r="D144" s="2">
        <v>0</v>
      </c>
      <c r="E144" s="2">
        <v>31087</v>
      </c>
      <c r="F144" s="2">
        <v>0</v>
      </c>
      <c r="G144" s="2">
        <v>9818.9316999999992</v>
      </c>
      <c r="H144" s="2">
        <v>293164.54109999997</v>
      </c>
      <c r="I144" s="2">
        <v>0</v>
      </c>
      <c r="J144" s="2">
        <v>-546.54809999999998</v>
      </c>
      <c r="K144" s="2">
        <v>4846.3509999999997</v>
      </c>
      <c r="L144" s="2">
        <v>358.25</v>
      </c>
      <c r="M144" s="2">
        <v>0</v>
      </c>
      <c r="N144" s="2">
        <f>SUM(TablaRETRIBUCION[[#This Row],[BASE]:[DT2ª]])</f>
        <v>489293.15460000001</v>
      </c>
    </row>
    <row r="145" spans="1:14" x14ac:dyDescent="0.2">
      <c r="A145" s="1" t="s">
        <v>300</v>
      </c>
      <c r="B145" s="1" t="s">
        <v>301</v>
      </c>
      <c r="C145" s="2">
        <v>450580.7341</v>
      </c>
      <c r="D145" s="2">
        <v>23056.620200000001</v>
      </c>
      <c r="E145" s="2">
        <v>133251</v>
      </c>
      <c r="F145" s="2">
        <v>4739.2521999999999</v>
      </c>
      <c r="G145" s="2">
        <v>15674.782800000001</v>
      </c>
      <c r="H145" s="2">
        <v>593674.40859999997</v>
      </c>
      <c r="I145" s="2">
        <v>0</v>
      </c>
      <c r="J145" s="2">
        <v>0</v>
      </c>
      <c r="K145" s="2">
        <v>12209.768</v>
      </c>
      <c r="L145" s="2">
        <v>0</v>
      </c>
      <c r="M145" s="2">
        <v>0</v>
      </c>
      <c r="N145" s="2">
        <f>SUM(TablaRETRIBUCION[[#This Row],[BASE]:[DT2ª]])</f>
        <v>1233186.5659</v>
      </c>
    </row>
    <row r="146" spans="1:14" x14ac:dyDescent="0.2">
      <c r="A146" s="1" t="s">
        <v>302</v>
      </c>
      <c r="B146" s="1" t="s">
        <v>303</v>
      </c>
      <c r="C146" s="2">
        <v>106372.92939999999</v>
      </c>
      <c r="D146" s="2">
        <v>0</v>
      </c>
      <c r="E146" s="2">
        <v>28597</v>
      </c>
      <c r="F146" s="2">
        <v>0</v>
      </c>
      <c r="G146" s="2">
        <v>0</v>
      </c>
      <c r="H146" s="2">
        <v>275847.22350000002</v>
      </c>
      <c r="I146" s="2">
        <v>0</v>
      </c>
      <c r="J146" s="2">
        <v>8216.3431</v>
      </c>
      <c r="K146" s="2">
        <v>4108.1715000000004</v>
      </c>
      <c r="L146" s="2">
        <v>0</v>
      </c>
      <c r="M146" s="2">
        <v>0</v>
      </c>
      <c r="N146" s="2">
        <f>SUM(TablaRETRIBUCION[[#This Row],[BASE]:[DT2ª]])</f>
        <v>423141.66749999998</v>
      </c>
    </row>
    <row r="147" spans="1:14" x14ac:dyDescent="0.2">
      <c r="A147" s="1" t="s">
        <v>304</v>
      </c>
      <c r="B147" s="1" t="s">
        <v>305</v>
      </c>
      <c r="C147" s="2">
        <v>111330.80409999999</v>
      </c>
      <c r="D147" s="2">
        <v>-494</v>
      </c>
      <c r="E147" s="2">
        <v>38055</v>
      </c>
      <c r="F147" s="2">
        <v>0</v>
      </c>
      <c r="G147" s="2">
        <v>0</v>
      </c>
      <c r="H147" s="2">
        <v>247729.47409999999</v>
      </c>
      <c r="I147" s="2">
        <v>0</v>
      </c>
      <c r="J147" s="2">
        <v>4679.7929000000004</v>
      </c>
      <c r="K147" s="2">
        <v>3966.2127999999998</v>
      </c>
      <c r="L147" s="2">
        <v>0</v>
      </c>
      <c r="M147" s="2">
        <v>0</v>
      </c>
      <c r="N147" s="2">
        <f>SUM(TablaRETRIBUCION[[#This Row],[BASE]:[DT2ª]])</f>
        <v>405267.28389999998</v>
      </c>
    </row>
    <row r="148" spans="1:14" x14ac:dyDescent="0.2">
      <c r="A148" s="1" t="s">
        <v>306</v>
      </c>
      <c r="B148" s="1" t="s">
        <v>307</v>
      </c>
      <c r="C148" s="2">
        <v>38339.902600000001</v>
      </c>
      <c r="D148" s="2">
        <v>892.83309999999994</v>
      </c>
      <c r="E148" s="2">
        <v>16440</v>
      </c>
      <c r="F148" s="2">
        <v>0</v>
      </c>
      <c r="G148" s="2">
        <v>17699.8017</v>
      </c>
      <c r="H148" s="2">
        <v>114144.7436</v>
      </c>
      <c r="I148" s="2">
        <v>0</v>
      </c>
      <c r="J148" s="2">
        <v>-5625.5183999999999</v>
      </c>
      <c r="K148" s="2">
        <v>-91.940299999999993</v>
      </c>
      <c r="L148" s="2">
        <v>0</v>
      </c>
      <c r="M148" s="2">
        <v>0</v>
      </c>
      <c r="N148" s="2">
        <f>SUM(TablaRETRIBUCION[[#This Row],[BASE]:[DT2ª]])</f>
        <v>181799.82230000003</v>
      </c>
    </row>
    <row r="149" spans="1:14" x14ac:dyDescent="0.2">
      <c r="A149" s="1" t="s">
        <v>308</v>
      </c>
      <c r="B149" s="1" t="s">
        <v>309</v>
      </c>
      <c r="C149" s="2">
        <v>107113.2616</v>
      </c>
      <c r="D149" s="2">
        <v>0</v>
      </c>
      <c r="E149" s="2">
        <v>35045</v>
      </c>
      <c r="F149" s="2">
        <v>0</v>
      </c>
      <c r="G149" s="2">
        <v>5329.2503999999999</v>
      </c>
      <c r="H149" s="2">
        <v>208132.11730000001</v>
      </c>
      <c r="I149" s="2">
        <v>0</v>
      </c>
      <c r="J149" s="2">
        <v>-8698.5184000000008</v>
      </c>
      <c r="K149" s="2">
        <v>-730.17</v>
      </c>
      <c r="L149" s="2">
        <v>0</v>
      </c>
      <c r="M149" s="2">
        <v>0</v>
      </c>
      <c r="N149" s="2">
        <f>SUM(TablaRETRIBUCION[[#This Row],[BASE]:[DT2ª]])</f>
        <v>346190.94090000005</v>
      </c>
    </row>
    <row r="150" spans="1:14" x14ac:dyDescent="0.2">
      <c r="A150" s="1" t="s">
        <v>310</v>
      </c>
      <c r="B150" s="1" t="s">
        <v>311</v>
      </c>
      <c r="C150" s="2">
        <v>21462.6551</v>
      </c>
      <c r="D150" s="2">
        <v>0</v>
      </c>
      <c r="E150" s="2">
        <v>3781</v>
      </c>
      <c r="F150" s="2">
        <v>0</v>
      </c>
      <c r="G150" s="2">
        <v>7036.96</v>
      </c>
      <c r="H150" s="2">
        <v>29743.9342</v>
      </c>
      <c r="I150" s="2">
        <v>0</v>
      </c>
      <c r="J150" s="2">
        <v>1240.491</v>
      </c>
      <c r="K150" s="2">
        <v>-215.32650000000001</v>
      </c>
      <c r="L150" s="2">
        <v>0</v>
      </c>
      <c r="M150" s="2">
        <v>0</v>
      </c>
      <c r="N150" s="2">
        <f>SUM(TablaRETRIBUCION[[#This Row],[BASE]:[DT2ª]])</f>
        <v>63049.713799999998</v>
      </c>
    </row>
    <row r="151" spans="1:14" x14ac:dyDescent="0.2">
      <c r="A151" s="1" t="s">
        <v>312</v>
      </c>
      <c r="B151" s="1" t="s">
        <v>313</v>
      </c>
      <c r="C151" s="2">
        <v>279729.91830000002</v>
      </c>
      <c r="D151" s="2">
        <v>0</v>
      </c>
      <c r="E151" s="2">
        <v>77352</v>
      </c>
      <c r="F151" s="2">
        <v>0</v>
      </c>
      <c r="G151" s="2">
        <v>0</v>
      </c>
      <c r="H151" s="2">
        <v>366728.33600000001</v>
      </c>
      <c r="I151" s="2">
        <v>0</v>
      </c>
      <c r="J151" s="2">
        <v>-18715.263599999998</v>
      </c>
      <c r="K151" s="2">
        <v>7238.1025</v>
      </c>
      <c r="L151" s="2">
        <v>0</v>
      </c>
      <c r="M151" s="2">
        <v>60030.861700000001</v>
      </c>
      <c r="N151" s="2">
        <f>SUM(TablaRETRIBUCION[[#This Row],[BASE]:[DT2ª]])</f>
        <v>772363.95490000013</v>
      </c>
    </row>
    <row r="152" spans="1:14" x14ac:dyDescent="0.2">
      <c r="A152" s="1" t="s">
        <v>314</v>
      </c>
      <c r="B152" s="1" t="s">
        <v>315</v>
      </c>
      <c r="C152" s="2">
        <v>35861.714599999999</v>
      </c>
      <c r="D152" s="2">
        <v>0</v>
      </c>
      <c r="E152" s="2">
        <v>10340</v>
      </c>
      <c r="F152" s="2">
        <v>0</v>
      </c>
      <c r="G152" s="2">
        <v>0</v>
      </c>
      <c r="H152" s="2">
        <v>121785.4555</v>
      </c>
      <c r="I152" s="2">
        <v>0</v>
      </c>
      <c r="J152" s="2">
        <v>0</v>
      </c>
      <c r="K152" s="2">
        <v>-3359.7433999999998</v>
      </c>
      <c r="L152" s="2">
        <v>0</v>
      </c>
      <c r="M152" s="2">
        <v>0</v>
      </c>
      <c r="N152" s="2">
        <f>SUM(TablaRETRIBUCION[[#This Row],[BASE]:[DT2ª]])</f>
        <v>164627.42669999998</v>
      </c>
    </row>
    <row r="153" spans="1:14" x14ac:dyDescent="0.2">
      <c r="A153" s="1" t="s">
        <v>316</v>
      </c>
      <c r="B153" s="1" t="s">
        <v>317</v>
      </c>
      <c r="C153" s="2">
        <v>443889.29889999999</v>
      </c>
      <c r="D153" s="2">
        <v>5236.8263999999999</v>
      </c>
      <c r="E153" s="2">
        <v>91265</v>
      </c>
      <c r="F153" s="2">
        <v>637.53880000000004</v>
      </c>
      <c r="G153" s="2">
        <v>14182.314399999999</v>
      </c>
      <c r="H153" s="2">
        <v>326878.05009999999</v>
      </c>
      <c r="I153" s="2">
        <v>0</v>
      </c>
      <c r="J153" s="2">
        <v>17641.780599999998</v>
      </c>
      <c r="K153" s="2">
        <v>8820.8902999999991</v>
      </c>
      <c r="L153" s="2">
        <v>0</v>
      </c>
      <c r="M153" s="2">
        <v>127996.9296</v>
      </c>
      <c r="N153" s="2">
        <f>SUM(TablaRETRIBUCION[[#This Row],[BASE]:[DT2ª]])</f>
        <v>1036548.6291</v>
      </c>
    </row>
    <row r="154" spans="1:14" x14ac:dyDescent="0.2">
      <c r="A154" s="1" t="s">
        <v>318</v>
      </c>
      <c r="B154" s="1" t="s">
        <v>319</v>
      </c>
      <c r="C154" s="2">
        <v>47124.23</v>
      </c>
      <c r="D154" s="2">
        <v>8023.1463000000003</v>
      </c>
      <c r="E154" s="2">
        <v>12089</v>
      </c>
      <c r="F154" s="2">
        <v>580.57680000000005</v>
      </c>
      <c r="G154" s="2">
        <v>8115.7501000000002</v>
      </c>
      <c r="H154" s="2">
        <v>140558.6606</v>
      </c>
      <c r="I154" s="2">
        <v>0</v>
      </c>
      <c r="J154" s="2">
        <v>950.98530000000005</v>
      </c>
      <c r="K154" s="2">
        <v>-200.7578</v>
      </c>
      <c r="L154" s="2">
        <v>0</v>
      </c>
      <c r="M154" s="2">
        <v>0</v>
      </c>
      <c r="N154" s="2">
        <f>SUM(TablaRETRIBUCION[[#This Row],[BASE]:[DT2ª]])</f>
        <v>217241.5913</v>
      </c>
    </row>
    <row r="155" spans="1:14" x14ac:dyDescent="0.2">
      <c r="A155" s="1" t="s">
        <v>320</v>
      </c>
      <c r="B155" s="1" t="s">
        <v>321</v>
      </c>
      <c r="C155" s="2">
        <v>114348.81660000001</v>
      </c>
      <c r="D155" s="2">
        <v>2832.7109999999998</v>
      </c>
      <c r="E155" s="2">
        <v>29542</v>
      </c>
      <c r="F155" s="2">
        <v>61.374699999999997</v>
      </c>
      <c r="G155" s="2">
        <v>18269.9166</v>
      </c>
      <c r="H155" s="2">
        <v>227114.3847</v>
      </c>
      <c r="I155" s="2">
        <v>0</v>
      </c>
      <c r="J155" s="2">
        <v>0</v>
      </c>
      <c r="K155" s="2">
        <v>-6318.9607999999998</v>
      </c>
      <c r="L155" s="2">
        <v>0</v>
      </c>
      <c r="M155" s="2">
        <v>0</v>
      </c>
      <c r="N155" s="2">
        <f>SUM(TablaRETRIBUCION[[#This Row],[BASE]:[DT2ª]])</f>
        <v>385850.24280000001</v>
      </c>
    </row>
    <row r="156" spans="1:14" x14ac:dyDescent="0.2">
      <c r="A156" s="1" t="s">
        <v>322</v>
      </c>
      <c r="B156" s="1" t="s">
        <v>323</v>
      </c>
      <c r="C156" s="2">
        <v>9330.6162000000004</v>
      </c>
      <c r="D156" s="2">
        <v>571.06920000000002</v>
      </c>
      <c r="E156" s="2">
        <v>3309</v>
      </c>
      <c r="F156" s="2">
        <v>0</v>
      </c>
      <c r="G156" s="2">
        <v>0</v>
      </c>
      <c r="H156" s="2">
        <v>43919.2716</v>
      </c>
      <c r="I156" s="2">
        <v>0</v>
      </c>
      <c r="J156" s="2">
        <v>307.5532</v>
      </c>
      <c r="K156" s="2">
        <v>0</v>
      </c>
      <c r="L156" s="2">
        <v>0</v>
      </c>
      <c r="M156" s="2">
        <v>0</v>
      </c>
      <c r="N156" s="2">
        <f>SUM(TablaRETRIBUCION[[#This Row],[BASE]:[DT2ª]])</f>
        <v>57437.510200000004</v>
      </c>
    </row>
    <row r="157" spans="1:14" x14ac:dyDescent="0.2">
      <c r="A157" s="1" t="s">
        <v>324</v>
      </c>
      <c r="B157" s="1" t="s">
        <v>325</v>
      </c>
      <c r="C157" s="2">
        <v>37410.574699999997</v>
      </c>
      <c r="D157" s="2">
        <v>0</v>
      </c>
      <c r="E157" s="2">
        <v>8427</v>
      </c>
      <c r="F157" s="2">
        <v>0</v>
      </c>
      <c r="G157" s="2">
        <v>4490.0039999999999</v>
      </c>
      <c r="H157" s="2">
        <v>41743.535600000003</v>
      </c>
      <c r="I157" s="2">
        <v>0</v>
      </c>
      <c r="J157" s="2">
        <v>0</v>
      </c>
      <c r="K157" s="2">
        <v>381.39659999999998</v>
      </c>
      <c r="L157" s="2">
        <v>0</v>
      </c>
      <c r="M157" s="2">
        <v>0</v>
      </c>
      <c r="N157" s="2">
        <f>SUM(TablaRETRIBUCION[[#This Row],[BASE]:[DT2ª]])</f>
        <v>92452.510899999994</v>
      </c>
    </row>
    <row r="158" spans="1:14" x14ac:dyDescent="0.2">
      <c r="A158" s="1" t="s">
        <v>326</v>
      </c>
      <c r="B158" s="1" t="s">
        <v>327</v>
      </c>
      <c r="C158" s="2">
        <v>57805.931700000001</v>
      </c>
      <c r="D158" s="2">
        <v>348.6601</v>
      </c>
      <c r="E158" s="2">
        <v>16035</v>
      </c>
      <c r="F158" s="2">
        <v>0</v>
      </c>
      <c r="G158" s="2">
        <v>16585.811000000002</v>
      </c>
      <c r="H158" s="2">
        <v>120112.8512</v>
      </c>
      <c r="I158" s="2">
        <v>0</v>
      </c>
      <c r="J158" s="2">
        <v>5.4610000000000003</v>
      </c>
      <c r="K158" s="2">
        <v>666.8383</v>
      </c>
      <c r="L158" s="2">
        <v>0</v>
      </c>
      <c r="M158" s="2">
        <v>0</v>
      </c>
      <c r="N158" s="2">
        <f>SUM(TablaRETRIBUCION[[#This Row],[BASE]:[DT2ª]])</f>
        <v>211560.55330000003</v>
      </c>
    </row>
    <row r="159" spans="1:14" x14ac:dyDescent="0.2">
      <c r="A159" s="1" t="s">
        <v>328</v>
      </c>
      <c r="B159" s="1" t="s">
        <v>329</v>
      </c>
      <c r="C159" s="2">
        <v>183403.18770000001</v>
      </c>
      <c r="D159" s="2">
        <v>1758.6646000000001</v>
      </c>
      <c r="E159" s="2">
        <v>41875</v>
      </c>
      <c r="F159" s="2">
        <v>7.4550000000000001</v>
      </c>
      <c r="G159" s="2">
        <v>45346.411500000002</v>
      </c>
      <c r="H159" s="2">
        <v>228760.5282</v>
      </c>
      <c r="I159" s="2">
        <v>0</v>
      </c>
      <c r="J159" s="2">
        <v>-928.34670000000006</v>
      </c>
      <c r="K159" s="2">
        <v>1714.3099</v>
      </c>
      <c r="L159" s="2">
        <v>90.542000000000002</v>
      </c>
      <c r="M159" s="2">
        <v>0</v>
      </c>
      <c r="N159" s="2">
        <f>SUM(TablaRETRIBUCION[[#This Row],[BASE]:[DT2ª]])</f>
        <v>502027.75219999999</v>
      </c>
    </row>
    <row r="160" spans="1:14" x14ac:dyDescent="0.2">
      <c r="A160" s="1" t="s">
        <v>330</v>
      </c>
      <c r="B160" s="1" t="s">
        <v>331</v>
      </c>
      <c r="C160" s="2">
        <v>211575.7291</v>
      </c>
      <c r="D160" s="2">
        <v>2378.6183999999998</v>
      </c>
      <c r="E160" s="2">
        <v>48095</v>
      </c>
      <c r="F160" s="2">
        <v>0.56859999999999999</v>
      </c>
      <c r="G160" s="2">
        <v>65903.967300000004</v>
      </c>
      <c r="H160" s="2">
        <v>181898.84940000001</v>
      </c>
      <c r="I160" s="2">
        <v>0</v>
      </c>
      <c r="J160" s="2">
        <v>-2112.5302000000001</v>
      </c>
      <c r="K160" s="2">
        <v>5098.5272999999997</v>
      </c>
      <c r="L160" s="2">
        <v>0</v>
      </c>
      <c r="M160" s="2">
        <v>0</v>
      </c>
      <c r="N160" s="2">
        <f>SUM(TablaRETRIBUCION[[#This Row],[BASE]:[DT2ª]])</f>
        <v>512838.72990000003</v>
      </c>
    </row>
    <row r="161" spans="1:14" x14ac:dyDescent="0.2">
      <c r="A161" s="1" t="s">
        <v>332</v>
      </c>
      <c r="B161" s="1" t="s">
        <v>333</v>
      </c>
      <c r="C161" s="2">
        <v>166250.9993</v>
      </c>
      <c r="D161" s="2">
        <v>-158</v>
      </c>
      <c r="E161" s="2">
        <v>35506</v>
      </c>
      <c r="F161" s="2">
        <v>0</v>
      </c>
      <c r="G161" s="2">
        <v>66397.195900000006</v>
      </c>
      <c r="H161" s="2">
        <v>173745.6231</v>
      </c>
      <c r="I161" s="2">
        <v>0</v>
      </c>
      <c r="J161" s="2">
        <v>-892.29740000000004</v>
      </c>
      <c r="K161" s="2">
        <v>4417.4182000000001</v>
      </c>
      <c r="L161" s="2">
        <v>0</v>
      </c>
      <c r="M161" s="2">
        <v>10562.0666</v>
      </c>
      <c r="N161" s="2">
        <f>SUM(TablaRETRIBUCION[[#This Row],[BASE]:[DT2ª]])</f>
        <v>455829.0057000001</v>
      </c>
    </row>
    <row r="162" spans="1:14" x14ac:dyDescent="0.2">
      <c r="A162" s="1" t="s">
        <v>334</v>
      </c>
      <c r="B162" s="1" t="s">
        <v>335</v>
      </c>
      <c r="C162" s="2">
        <v>140573.93700000001</v>
      </c>
      <c r="D162" s="2">
        <v>9556.1206999999995</v>
      </c>
      <c r="E162" s="2">
        <v>30443</v>
      </c>
      <c r="F162" s="2">
        <v>638.66079999999999</v>
      </c>
      <c r="G162" s="2">
        <v>107210.4713</v>
      </c>
      <c r="H162" s="2">
        <v>180987.70759999999</v>
      </c>
      <c r="I162" s="2">
        <v>0</v>
      </c>
      <c r="J162" s="2">
        <v>-6476.3795</v>
      </c>
      <c r="K162" s="2">
        <v>2389.6342</v>
      </c>
      <c r="L162" s="2">
        <v>0</v>
      </c>
      <c r="M162" s="2">
        <v>0</v>
      </c>
      <c r="N162" s="2">
        <f>SUM(TablaRETRIBUCION[[#This Row],[BASE]:[DT2ª]])</f>
        <v>465323.15210000001</v>
      </c>
    </row>
    <row r="163" spans="1:14" x14ac:dyDescent="0.2">
      <c r="A163" s="1" t="s">
        <v>336</v>
      </c>
      <c r="B163" s="1" t="s">
        <v>337</v>
      </c>
      <c r="C163" s="2">
        <v>44005.039400000001</v>
      </c>
      <c r="D163" s="2">
        <v>1045.2456</v>
      </c>
      <c r="E163" s="2">
        <v>7719</v>
      </c>
      <c r="F163" s="2">
        <v>1.9085000000000001</v>
      </c>
      <c r="G163" s="2">
        <v>2866.2743999999998</v>
      </c>
      <c r="H163" s="2">
        <v>56080.549800000001</v>
      </c>
      <c r="I163" s="2">
        <v>0</v>
      </c>
      <c r="J163" s="2">
        <v>-348.22919999999999</v>
      </c>
      <c r="K163" s="2">
        <v>-1034.4259999999999</v>
      </c>
      <c r="L163" s="2">
        <v>0</v>
      </c>
      <c r="M163" s="2">
        <v>0</v>
      </c>
      <c r="N163" s="2">
        <f>SUM(TablaRETRIBUCION[[#This Row],[BASE]:[DT2ª]])</f>
        <v>110335.36249999999</v>
      </c>
    </row>
    <row r="164" spans="1:14" x14ac:dyDescent="0.2">
      <c r="A164" s="1" t="s">
        <v>338</v>
      </c>
      <c r="B164" s="1" t="s">
        <v>339</v>
      </c>
      <c r="C164" s="2">
        <v>41314.842900000003</v>
      </c>
      <c r="D164" s="2">
        <v>583.79740000000004</v>
      </c>
      <c r="E164" s="2">
        <v>4117</v>
      </c>
      <c r="F164" s="2">
        <v>1.8829</v>
      </c>
      <c r="G164" s="2">
        <v>4919.5962</v>
      </c>
      <c r="H164" s="2">
        <v>54643.040500000003</v>
      </c>
      <c r="I164" s="2">
        <v>0</v>
      </c>
      <c r="J164" s="2">
        <v>0</v>
      </c>
      <c r="K164" s="2">
        <v>-49.877899999999997</v>
      </c>
      <c r="L164" s="2">
        <v>0</v>
      </c>
      <c r="M164" s="2">
        <v>0</v>
      </c>
      <c r="N164" s="2">
        <f>SUM(TablaRETRIBUCION[[#This Row],[BASE]:[DT2ª]])</f>
        <v>105530.28199999999</v>
      </c>
    </row>
    <row r="165" spans="1:14" x14ac:dyDescent="0.2">
      <c r="A165" s="1" t="s">
        <v>340</v>
      </c>
      <c r="B165" s="1" t="s">
        <v>341</v>
      </c>
      <c r="C165" s="2">
        <v>121911.02929999999</v>
      </c>
      <c r="D165" s="2">
        <v>-94</v>
      </c>
      <c r="E165" s="2">
        <v>24813</v>
      </c>
      <c r="F165" s="2">
        <v>251.9862</v>
      </c>
      <c r="G165" s="2">
        <v>35040.432800000002</v>
      </c>
      <c r="H165" s="2">
        <v>172583.13279999999</v>
      </c>
      <c r="I165" s="2">
        <v>0</v>
      </c>
      <c r="J165" s="2">
        <v>7090.1116000000002</v>
      </c>
      <c r="K165" s="2">
        <v>-866.17179999999996</v>
      </c>
      <c r="L165" s="2">
        <v>0</v>
      </c>
      <c r="M165" s="2">
        <v>0</v>
      </c>
      <c r="N165" s="2">
        <f>SUM(TablaRETRIBUCION[[#This Row],[BASE]:[DT2ª]])</f>
        <v>360729.5209</v>
      </c>
    </row>
    <row r="166" spans="1:14" x14ac:dyDescent="0.2">
      <c r="A166" s="1" t="s">
        <v>342</v>
      </c>
      <c r="B166" s="1" t="s">
        <v>343</v>
      </c>
      <c r="C166" s="2">
        <v>88538.225200000001</v>
      </c>
      <c r="D166" s="2">
        <v>2232.2867999999999</v>
      </c>
      <c r="E166" s="2">
        <v>23157</v>
      </c>
      <c r="F166" s="2">
        <v>505.16980000000001</v>
      </c>
      <c r="G166" s="2">
        <v>6876.1152000000002</v>
      </c>
      <c r="H166" s="2">
        <v>101423.0551</v>
      </c>
      <c r="I166" s="2">
        <v>0</v>
      </c>
      <c r="J166" s="2">
        <v>0</v>
      </c>
      <c r="K166" s="2">
        <v>1698.4813999999999</v>
      </c>
      <c r="L166" s="2">
        <v>0</v>
      </c>
      <c r="M166" s="2">
        <v>0</v>
      </c>
      <c r="N166" s="2">
        <f>SUM(TablaRETRIBUCION[[#This Row],[BASE]:[DT2ª]])</f>
        <v>224430.33350000001</v>
      </c>
    </row>
    <row r="167" spans="1:14" x14ac:dyDescent="0.2">
      <c r="A167" s="1" t="s">
        <v>344</v>
      </c>
      <c r="B167" s="1" t="s">
        <v>345</v>
      </c>
      <c r="C167" s="2">
        <v>32352.790099999998</v>
      </c>
      <c r="D167" s="2">
        <v>1161.231</v>
      </c>
      <c r="E167" s="2">
        <v>7835</v>
      </c>
      <c r="F167" s="2">
        <v>34.4129</v>
      </c>
      <c r="G167" s="2">
        <v>5345.6166000000003</v>
      </c>
      <c r="H167" s="2">
        <v>51192.811900000001</v>
      </c>
      <c r="I167" s="2">
        <v>0</v>
      </c>
      <c r="J167" s="2">
        <v>0</v>
      </c>
      <c r="K167" s="2">
        <v>979.21860000000004</v>
      </c>
      <c r="L167" s="2">
        <v>0</v>
      </c>
      <c r="M167" s="2">
        <v>0</v>
      </c>
      <c r="N167" s="2">
        <f>SUM(TablaRETRIBUCION[[#This Row],[BASE]:[DT2ª]])</f>
        <v>98901.081099999996</v>
      </c>
    </row>
    <row r="168" spans="1:14" x14ac:dyDescent="0.2">
      <c r="A168" s="1" t="s">
        <v>346</v>
      </c>
      <c r="B168" s="1" t="s">
        <v>347</v>
      </c>
      <c r="C168" s="2">
        <v>2097992.4838</v>
      </c>
      <c r="D168" s="2">
        <v>52584.1368</v>
      </c>
      <c r="E168" s="2">
        <v>563793</v>
      </c>
      <c r="F168" s="2">
        <v>3504.9081000000001</v>
      </c>
      <c r="G168" s="2">
        <v>545313.07039999997</v>
      </c>
      <c r="H168" s="2">
        <v>1188476.3152999999</v>
      </c>
      <c r="I168" s="2">
        <v>0</v>
      </c>
      <c r="J168" s="2">
        <v>70598.118700000006</v>
      </c>
      <c r="K168" s="2">
        <v>-5951.6494000000002</v>
      </c>
      <c r="L168" s="2">
        <v>105.752</v>
      </c>
      <c r="M168" s="2">
        <v>0</v>
      </c>
      <c r="N168" s="2">
        <f>SUM(TablaRETRIBUCION[[#This Row],[BASE]:[DT2ª]])</f>
        <v>4516416.1357000005</v>
      </c>
    </row>
    <row r="169" spans="1:14" x14ac:dyDescent="0.2">
      <c r="A169" s="1" t="s">
        <v>348</v>
      </c>
      <c r="B169" s="1" t="s">
        <v>349</v>
      </c>
      <c r="C169" s="2">
        <v>1213252.3566000001</v>
      </c>
      <c r="D169" s="2">
        <v>997.99069999999995</v>
      </c>
      <c r="E169" s="2">
        <v>354059</v>
      </c>
      <c r="F169" s="2">
        <v>174.97319999999999</v>
      </c>
      <c r="G169" s="2">
        <v>156668.3904</v>
      </c>
      <c r="H169" s="2">
        <v>433982.61969999998</v>
      </c>
      <c r="I169" s="2">
        <v>0</v>
      </c>
      <c r="J169" s="2">
        <v>0</v>
      </c>
      <c r="K169" s="2">
        <v>-7061.6632</v>
      </c>
      <c r="L169" s="2">
        <v>0</v>
      </c>
      <c r="M169" s="2">
        <v>0</v>
      </c>
      <c r="N169" s="2">
        <f>SUM(TablaRETRIBUCION[[#This Row],[BASE]:[DT2ª]])</f>
        <v>2152073.6674000002</v>
      </c>
    </row>
    <row r="170" spans="1:14" x14ac:dyDescent="0.2">
      <c r="A170" s="1" t="s">
        <v>350</v>
      </c>
      <c r="B170" s="1" t="s">
        <v>351</v>
      </c>
      <c r="C170" s="2">
        <v>323604.68589999998</v>
      </c>
      <c r="D170" s="2">
        <v>0</v>
      </c>
      <c r="E170" s="2">
        <v>129514</v>
      </c>
      <c r="F170" s="2">
        <v>0</v>
      </c>
      <c r="G170" s="2">
        <v>0</v>
      </c>
      <c r="H170" s="2">
        <v>226186.4541</v>
      </c>
      <c r="I170" s="2">
        <v>0</v>
      </c>
      <c r="J170" s="2">
        <v>-3154.4783000000002</v>
      </c>
      <c r="K170" s="2">
        <v>-9013.1635000000006</v>
      </c>
      <c r="L170" s="2">
        <v>0</v>
      </c>
      <c r="M170" s="2">
        <v>0</v>
      </c>
      <c r="N170" s="2">
        <f>SUM(TablaRETRIBUCION[[#This Row],[BASE]:[DT2ª]])</f>
        <v>667137.49820000003</v>
      </c>
    </row>
    <row r="171" spans="1:14" x14ac:dyDescent="0.2">
      <c r="A171" s="1" t="s">
        <v>352</v>
      </c>
      <c r="B171" s="1" t="s">
        <v>353</v>
      </c>
      <c r="C171" s="2">
        <v>240179.88440000001</v>
      </c>
      <c r="D171" s="2">
        <v>319.24400000000003</v>
      </c>
      <c r="E171" s="2">
        <v>30838</v>
      </c>
      <c r="F171" s="2">
        <v>45.693199999999997</v>
      </c>
      <c r="G171" s="2">
        <v>64931.397199999999</v>
      </c>
      <c r="H171" s="2">
        <v>168915.40849999999</v>
      </c>
      <c r="I171" s="2">
        <v>0</v>
      </c>
      <c r="J171" s="2">
        <v>-115.9409</v>
      </c>
      <c r="K171" s="2">
        <v>-960.30560000000003</v>
      </c>
      <c r="L171" s="2">
        <v>0</v>
      </c>
      <c r="M171" s="2">
        <v>0</v>
      </c>
      <c r="N171" s="2">
        <f>SUM(TablaRETRIBUCION[[#This Row],[BASE]:[DT2ª]])</f>
        <v>504153.38080000004</v>
      </c>
    </row>
    <row r="172" spans="1:14" x14ac:dyDescent="0.2">
      <c r="A172" s="1" t="s">
        <v>354</v>
      </c>
      <c r="B172" s="1" t="s">
        <v>355</v>
      </c>
      <c r="C172" s="2">
        <v>88460.113899999997</v>
      </c>
      <c r="D172" s="2">
        <v>855.79349999999999</v>
      </c>
      <c r="E172" s="2">
        <v>21332</v>
      </c>
      <c r="F172" s="2">
        <v>0</v>
      </c>
      <c r="G172" s="2">
        <v>17761.6489</v>
      </c>
      <c r="H172" s="2">
        <v>37029.856500000002</v>
      </c>
      <c r="I172" s="2">
        <v>0</v>
      </c>
      <c r="J172" s="2">
        <v>-562.3021</v>
      </c>
      <c r="K172" s="2">
        <v>0</v>
      </c>
      <c r="L172" s="2">
        <v>0</v>
      </c>
      <c r="M172" s="2">
        <v>0</v>
      </c>
      <c r="N172" s="2">
        <f>SUM(TablaRETRIBUCION[[#This Row],[BASE]:[DT2ª]])</f>
        <v>164877.11069999999</v>
      </c>
    </row>
    <row r="173" spans="1:14" x14ac:dyDescent="0.2">
      <c r="A173" s="1" t="s">
        <v>356</v>
      </c>
      <c r="B173" s="1" t="s">
        <v>357</v>
      </c>
      <c r="C173" s="2">
        <v>153342.59789999999</v>
      </c>
      <c r="D173" s="2">
        <v>7076.2552999999998</v>
      </c>
      <c r="E173" s="2">
        <v>49813</v>
      </c>
      <c r="F173" s="2">
        <v>493.35019999999997</v>
      </c>
      <c r="G173" s="2">
        <v>5580.7572</v>
      </c>
      <c r="H173" s="2">
        <v>328814.97960000002</v>
      </c>
      <c r="I173" s="2">
        <v>0</v>
      </c>
      <c r="J173" s="2">
        <v>-282.18349999999998</v>
      </c>
      <c r="K173" s="2">
        <v>5451.2093999999997</v>
      </c>
      <c r="L173" s="2">
        <v>0</v>
      </c>
      <c r="M173" s="2">
        <v>0</v>
      </c>
      <c r="N173" s="2">
        <f>SUM(TablaRETRIBUCION[[#This Row],[BASE]:[DT2ª]])</f>
        <v>550289.96609999996</v>
      </c>
    </row>
    <row r="174" spans="1:14" x14ac:dyDescent="0.2">
      <c r="A174" s="1" t="s">
        <v>358</v>
      </c>
      <c r="B174" s="1" t="s">
        <v>359</v>
      </c>
      <c r="C174" s="2">
        <v>990602.35019999999</v>
      </c>
      <c r="D174" s="2">
        <v>13481.0357</v>
      </c>
      <c r="E174" s="2">
        <v>252347</v>
      </c>
      <c r="F174" s="2">
        <v>773.59209999999996</v>
      </c>
      <c r="G174" s="2">
        <v>367221.64490000001</v>
      </c>
      <c r="H174" s="2">
        <v>226552.5791</v>
      </c>
      <c r="I174" s="2">
        <v>0</v>
      </c>
      <c r="J174" s="2">
        <v>2088.6062999999999</v>
      </c>
      <c r="K174" s="2">
        <v>-151.12209999999999</v>
      </c>
      <c r="L174" s="2">
        <v>0</v>
      </c>
      <c r="M174" s="2">
        <v>0</v>
      </c>
      <c r="N174" s="2">
        <f>SUM(TablaRETRIBUCION[[#This Row],[BASE]:[DT2ª]])</f>
        <v>1852915.6862000001</v>
      </c>
    </row>
    <row r="175" spans="1:14" x14ac:dyDescent="0.2">
      <c r="A175" s="1" t="s">
        <v>360</v>
      </c>
      <c r="B175" s="1" t="s">
        <v>361</v>
      </c>
      <c r="C175" s="2">
        <v>78791.625100000005</v>
      </c>
      <c r="D175" s="2">
        <v>2076.6770999999999</v>
      </c>
      <c r="E175" s="2">
        <v>15789</v>
      </c>
      <c r="F175" s="2">
        <v>0</v>
      </c>
      <c r="G175" s="2">
        <v>9155.5031999999992</v>
      </c>
      <c r="H175" s="2">
        <v>82186.709000000003</v>
      </c>
      <c r="I175" s="2">
        <v>0</v>
      </c>
      <c r="J175" s="2">
        <v>356.08109999999999</v>
      </c>
      <c r="K175" s="2">
        <v>1879.9951000000001</v>
      </c>
      <c r="L175" s="2">
        <v>0</v>
      </c>
      <c r="M175" s="2">
        <v>0</v>
      </c>
      <c r="N175" s="2">
        <f>SUM(TablaRETRIBUCION[[#This Row],[BASE]:[DT2ª]])</f>
        <v>190235.59060000003</v>
      </c>
    </row>
    <row r="176" spans="1:14" x14ac:dyDescent="0.2">
      <c r="A176" s="1" t="s">
        <v>362</v>
      </c>
      <c r="B176" s="1" t="s">
        <v>363</v>
      </c>
      <c r="C176" s="2">
        <v>518179.51779999997</v>
      </c>
      <c r="D176" s="2">
        <v>122.2413</v>
      </c>
      <c r="E176" s="2">
        <v>121138</v>
      </c>
      <c r="F176" s="2">
        <v>380.2312</v>
      </c>
      <c r="G176" s="2">
        <v>161373.1416</v>
      </c>
      <c r="H176" s="2">
        <v>540279.67249999999</v>
      </c>
      <c r="I176" s="2">
        <v>0</v>
      </c>
      <c r="J176" s="2">
        <v>-8988.4734000000008</v>
      </c>
      <c r="K176" s="2">
        <v>-7210.3405000000002</v>
      </c>
      <c r="L176" s="2">
        <v>0</v>
      </c>
      <c r="M176" s="2">
        <v>0</v>
      </c>
      <c r="N176" s="2">
        <f>SUM(TablaRETRIBUCION[[#This Row],[BASE]:[DT2ª]])</f>
        <v>1325273.9904999998</v>
      </c>
    </row>
    <row r="177" spans="1:14" x14ac:dyDescent="0.2">
      <c r="A177" s="1" t="s">
        <v>364</v>
      </c>
      <c r="B177" s="1" t="s">
        <v>365</v>
      </c>
      <c r="C177" s="2">
        <v>25876.419300000001</v>
      </c>
      <c r="D177" s="2">
        <v>0</v>
      </c>
      <c r="E177" s="2">
        <v>7312</v>
      </c>
      <c r="F177" s="2">
        <v>97.765199999999993</v>
      </c>
      <c r="G177" s="2">
        <v>2143.6088</v>
      </c>
      <c r="H177" s="2">
        <v>45482.5386</v>
      </c>
      <c r="I177" s="2">
        <v>0</v>
      </c>
      <c r="J177" s="2">
        <v>1231.1175000000001</v>
      </c>
      <c r="K177" s="2">
        <v>809.12329999999997</v>
      </c>
      <c r="L177" s="2">
        <v>0</v>
      </c>
      <c r="M177" s="2">
        <v>0</v>
      </c>
      <c r="N177" s="2">
        <f>SUM(TablaRETRIBUCION[[#This Row],[BASE]:[DT2ª]])</f>
        <v>82952.572700000004</v>
      </c>
    </row>
    <row r="178" spans="1:14" x14ac:dyDescent="0.2">
      <c r="A178" s="1" t="s">
        <v>366</v>
      </c>
      <c r="B178" s="1" t="s">
        <v>367</v>
      </c>
      <c r="C178" s="2">
        <v>3882.9090999999999</v>
      </c>
      <c r="D178" s="2">
        <v>0</v>
      </c>
      <c r="E178" s="2">
        <v>1344</v>
      </c>
      <c r="F178" s="2">
        <v>0</v>
      </c>
      <c r="G178" s="2">
        <v>5345.5595000000003</v>
      </c>
      <c r="H178" s="2">
        <v>40838.678800000002</v>
      </c>
      <c r="I178" s="2">
        <v>0</v>
      </c>
      <c r="J178" s="2">
        <v>0</v>
      </c>
      <c r="K178" s="2">
        <v>98.649299999999997</v>
      </c>
      <c r="L178" s="2">
        <v>0</v>
      </c>
      <c r="M178" s="2">
        <v>0</v>
      </c>
      <c r="N178" s="2">
        <f>SUM(TablaRETRIBUCION[[#This Row],[BASE]:[DT2ª]])</f>
        <v>51509.796699999999</v>
      </c>
    </row>
    <row r="179" spans="1:14" x14ac:dyDescent="0.2">
      <c r="A179" s="1" t="s">
        <v>368</v>
      </c>
      <c r="B179" s="1" t="s">
        <v>369</v>
      </c>
      <c r="C179" s="2">
        <v>10540.7282</v>
      </c>
      <c r="D179" s="2">
        <v>771.45320000000004</v>
      </c>
      <c r="E179" s="2">
        <v>3016</v>
      </c>
      <c r="F179" s="2">
        <v>0</v>
      </c>
      <c r="G179" s="2">
        <v>2820.1994</v>
      </c>
      <c r="H179" s="2">
        <v>52436.9352</v>
      </c>
      <c r="I179" s="2">
        <v>-578.58989999999994</v>
      </c>
      <c r="J179" s="2">
        <v>0</v>
      </c>
      <c r="K179" s="2">
        <v>690.06730000000005</v>
      </c>
      <c r="L179" s="2">
        <v>0</v>
      </c>
      <c r="M179" s="2">
        <v>0</v>
      </c>
      <c r="N179" s="2">
        <f>SUM(TablaRETRIBUCION[[#This Row],[BASE]:[DT2ª]])</f>
        <v>69696.79339999998</v>
      </c>
    </row>
    <row r="180" spans="1:14" x14ac:dyDescent="0.2">
      <c r="A180" s="1" t="s">
        <v>370</v>
      </c>
      <c r="B180" s="1" t="s">
        <v>371</v>
      </c>
      <c r="C180" s="2">
        <v>211043.22589999999</v>
      </c>
      <c r="D180" s="2">
        <v>20459.754000000001</v>
      </c>
      <c r="E180" s="2">
        <v>28784</v>
      </c>
      <c r="F180" s="2">
        <v>0</v>
      </c>
      <c r="G180" s="2">
        <v>21743.737700000001</v>
      </c>
      <c r="H180" s="2">
        <v>82482.755499999999</v>
      </c>
      <c r="I180" s="2">
        <v>0</v>
      </c>
      <c r="J180" s="2">
        <v>-535.22990000000004</v>
      </c>
      <c r="K180" s="2">
        <v>2841.2069000000001</v>
      </c>
      <c r="L180" s="2">
        <v>0</v>
      </c>
      <c r="M180" s="2">
        <v>0</v>
      </c>
      <c r="N180" s="2">
        <f>SUM(TablaRETRIBUCION[[#This Row],[BASE]:[DT2ª]])</f>
        <v>366819.45009999996</v>
      </c>
    </row>
    <row r="181" spans="1:14" x14ac:dyDescent="0.2">
      <c r="A181" s="1" t="s">
        <v>372</v>
      </c>
      <c r="B181" s="1" t="s">
        <v>373</v>
      </c>
      <c r="C181" s="2">
        <v>83813.483200000002</v>
      </c>
      <c r="D181" s="2">
        <v>3749.9295999999999</v>
      </c>
      <c r="E181" s="2">
        <v>22412</v>
      </c>
      <c r="F181" s="2">
        <v>42.217399999999998</v>
      </c>
      <c r="G181" s="2">
        <v>16050.7263</v>
      </c>
      <c r="H181" s="2">
        <v>56565.123599999999</v>
      </c>
      <c r="I181" s="2">
        <v>0</v>
      </c>
      <c r="J181" s="2">
        <v>-5479.0043999999998</v>
      </c>
      <c r="K181" s="2">
        <v>0</v>
      </c>
      <c r="L181" s="2">
        <v>0</v>
      </c>
      <c r="M181" s="2">
        <v>29730.3802</v>
      </c>
      <c r="N181" s="2">
        <f>SUM(TablaRETRIBUCION[[#This Row],[BASE]:[DT2ª]])</f>
        <v>206884.85589999997</v>
      </c>
    </row>
    <row r="182" spans="1:14" x14ac:dyDescent="0.2">
      <c r="A182" s="1" t="s">
        <v>374</v>
      </c>
      <c r="B182" s="1" t="s">
        <v>375</v>
      </c>
      <c r="C182" s="2">
        <v>14127.232099999999</v>
      </c>
      <c r="D182" s="2">
        <v>1506.3828000000001</v>
      </c>
      <c r="E182" s="2">
        <v>4245</v>
      </c>
      <c r="F182" s="2">
        <v>0</v>
      </c>
      <c r="G182" s="2">
        <v>3862.4888999999998</v>
      </c>
      <c r="H182" s="2">
        <v>63649.906799999997</v>
      </c>
      <c r="I182" s="2">
        <v>0</v>
      </c>
      <c r="J182" s="2">
        <v>0</v>
      </c>
      <c r="K182" s="2">
        <v>58.742699999999999</v>
      </c>
      <c r="L182" s="2">
        <v>0</v>
      </c>
      <c r="M182" s="2">
        <v>0</v>
      </c>
      <c r="N182" s="2">
        <f>SUM(TablaRETRIBUCION[[#This Row],[BASE]:[DT2ª]])</f>
        <v>87449.753299999997</v>
      </c>
    </row>
    <row r="183" spans="1:14" x14ac:dyDescent="0.2">
      <c r="A183" s="1" t="s">
        <v>376</v>
      </c>
      <c r="B183" s="1" t="s">
        <v>377</v>
      </c>
      <c r="C183" s="2">
        <v>144496.27170000001</v>
      </c>
      <c r="D183" s="2">
        <v>5717.2239</v>
      </c>
      <c r="E183" s="2">
        <v>36503</v>
      </c>
      <c r="F183" s="2">
        <v>272.45609999999999</v>
      </c>
      <c r="G183" s="2">
        <v>40679.57</v>
      </c>
      <c r="H183" s="2">
        <v>266590.28350000002</v>
      </c>
      <c r="I183" s="2">
        <v>0</v>
      </c>
      <c r="J183" s="2">
        <v>9885.1761000000006</v>
      </c>
      <c r="K183" s="2">
        <v>4942.5880999999999</v>
      </c>
      <c r="L183" s="2">
        <v>0</v>
      </c>
      <c r="M183" s="2">
        <v>0</v>
      </c>
      <c r="N183" s="2">
        <f>SUM(TablaRETRIBUCION[[#This Row],[BASE]:[DT2ª]])</f>
        <v>509086.56940000004</v>
      </c>
    </row>
    <row r="184" spans="1:14" x14ac:dyDescent="0.2">
      <c r="A184" s="1" t="s">
        <v>378</v>
      </c>
      <c r="B184" s="1" t="s">
        <v>379</v>
      </c>
      <c r="C184" s="2">
        <v>594529.8395</v>
      </c>
      <c r="D184" s="2">
        <v>8863.2003999999997</v>
      </c>
      <c r="E184" s="2">
        <v>173546</v>
      </c>
      <c r="F184" s="2">
        <v>1034.3487</v>
      </c>
      <c r="G184" s="2">
        <v>102259.7355</v>
      </c>
      <c r="H184" s="2">
        <v>428734.4387</v>
      </c>
      <c r="I184" s="2">
        <v>0</v>
      </c>
      <c r="J184" s="2">
        <v>-1478.7047</v>
      </c>
      <c r="K184" s="2">
        <v>-2698.3242</v>
      </c>
      <c r="L184" s="2">
        <v>0</v>
      </c>
      <c r="M184" s="2">
        <v>0</v>
      </c>
      <c r="N184" s="2">
        <f>SUM(TablaRETRIBUCION[[#This Row],[BASE]:[DT2ª]])</f>
        <v>1304790.5339000002</v>
      </c>
    </row>
    <row r="185" spans="1:14" x14ac:dyDescent="0.2">
      <c r="A185" s="1" t="s">
        <v>380</v>
      </c>
      <c r="B185" s="1" t="s">
        <v>381</v>
      </c>
      <c r="C185" s="2">
        <v>88640.914999999994</v>
      </c>
      <c r="D185" s="2">
        <v>4083.3865000000001</v>
      </c>
      <c r="E185" s="2">
        <v>16873</v>
      </c>
      <c r="F185" s="2">
        <v>0</v>
      </c>
      <c r="G185" s="2">
        <v>0</v>
      </c>
      <c r="H185" s="2">
        <v>92682.484599999996</v>
      </c>
      <c r="I185" s="2">
        <v>0</v>
      </c>
      <c r="J185" s="2">
        <v>-260.4923</v>
      </c>
      <c r="K185" s="2">
        <v>1280.5218</v>
      </c>
      <c r="L185" s="2">
        <v>0</v>
      </c>
      <c r="M185" s="2">
        <v>0</v>
      </c>
      <c r="N185" s="2">
        <f>SUM(TablaRETRIBUCION[[#This Row],[BASE]:[DT2ª]])</f>
        <v>203299.81559999994</v>
      </c>
    </row>
    <row r="186" spans="1:14" x14ac:dyDescent="0.2">
      <c r="A186" s="1" t="s">
        <v>382</v>
      </c>
      <c r="B186" s="1" t="s">
        <v>267</v>
      </c>
      <c r="C186" s="2">
        <v>47751.818299999999</v>
      </c>
      <c r="D186" s="2">
        <v>590.4855</v>
      </c>
      <c r="E186" s="2">
        <v>12065</v>
      </c>
      <c r="F186" s="2">
        <v>100.1369</v>
      </c>
      <c r="G186" s="2">
        <v>9210.2119000000002</v>
      </c>
      <c r="H186" s="2">
        <v>71802.130799999999</v>
      </c>
      <c r="I186" s="2">
        <v>0</v>
      </c>
      <c r="J186" s="2">
        <v>1094.9267</v>
      </c>
      <c r="K186" s="2">
        <v>-67.313800000000001</v>
      </c>
      <c r="L186" s="2">
        <v>0</v>
      </c>
      <c r="M186" s="2">
        <v>0</v>
      </c>
      <c r="N186" s="2">
        <f>SUM(TablaRETRIBUCION[[#This Row],[BASE]:[DT2ª]])</f>
        <v>142547.39630000002</v>
      </c>
    </row>
    <row r="187" spans="1:14" x14ac:dyDescent="0.2">
      <c r="A187" s="1" t="s">
        <v>383</v>
      </c>
      <c r="B187" s="1" t="s">
        <v>384</v>
      </c>
      <c r="C187" s="2">
        <v>478472.35950000002</v>
      </c>
      <c r="D187" s="2">
        <v>26134.391899999999</v>
      </c>
      <c r="E187" s="2">
        <v>65275</v>
      </c>
      <c r="F187" s="2">
        <v>479.55880000000002</v>
      </c>
      <c r="G187" s="2">
        <v>70810.747000000003</v>
      </c>
      <c r="H187" s="2">
        <v>198990.41390000001</v>
      </c>
      <c r="I187" s="2">
        <v>0</v>
      </c>
      <c r="J187" s="2">
        <v>8809.3513999999996</v>
      </c>
      <c r="K187" s="2">
        <v>3139.8137000000002</v>
      </c>
      <c r="L187" s="2">
        <v>0</v>
      </c>
      <c r="M187" s="2">
        <v>0</v>
      </c>
      <c r="N187" s="2">
        <f>SUM(TablaRETRIBUCION[[#This Row],[BASE]:[DT2ª]])</f>
        <v>852111.63620000007</v>
      </c>
    </row>
    <row r="188" spans="1:14" x14ac:dyDescent="0.2">
      <c r="A188" s="1" t="s">
        <v>385</v>
      </c>
      <c r="B188" s="1" t="s">
        <v>386</v>
      </c>
      <c r="C188" s="2">
        <v>31922.495200000001</v>
      </c>
      <c r="D188" s="2">
        <v>6861.3656000000001</v>
      </c>
      <c r="E188" s="2">
        <v>13509</v>
      </c>
      <c r="F188" s="2">
        <v>0.37040000000000001</v>
      </c>
      <c r="G188" s="2">
        <v>10655.968000000001</v>
      </c>
      <c r="H188" s="2">
        <v>92479.605100000001</v>
      </c>
      <c r="I188" s="2">
        <v>0</v>
      </c>
      <c r="J188" s="2">
        <v>-2152.5196000000001</v>
      </c>
      <c r="K188" s="2">
        <v>1554.288</v>
      </c>
      <c r="L188" s="2">
        <v>0</v>
      </c>
      <c r="M188" s="2">
        <v>0</v>
      </c>
      <c r="N188" s="2">
        <f>SUM(TablaRETRIBUCION[[#This Row],[BASE]:[DT2ª]])</f>
        <v>154830.57270000002</v>
      </c>
    </row>
    <row r="189" spans="1:14" x14ac:dyDescent="0.2">
      <c r="A189" s="1" t="s">
        <v>387</v>
      </c>
      <c r="B189" s="1" t="s">
        <v>388</v>
      </c>
      <c r="C189" s="2">
        <v>408456.14779999998</v>
      </c>
      <c r="D189" s="2">
        <v>4284.3054000000002</v>
      </c>
      <c r="E189" s="2">
        <v>124103</v>
      </c>
      <c r="F189" s="2">
        <v>0</v>
      </c>
      <c r="G189" s="2">
        <v>44310.497900000002</v>
      </c>
      <c r="H189" s="2">
        <v>580385.39190000005</v>
      </c>
      <c r="I189" s="2">
        <v>0</v>
      </c>
      <c r="J189" s="2">
        <v>-9466.1124999999993</v>
      </c>
      <c r="K189" s="2">
        <v>-15053.3267</v>
      </c>
      <c r="L189" s="2">
        <v>0</v>
      </c>
      <c r="M189" s="2">
        <v>0</v>
      </c>
      <c r="N189" s="2">
        <f>SUM(TablaRETRIBUCION[[#This Row],[BASE]:[DT2ª]])</f>
        <v>1137019.9037999997</v>
      </c>
    </row>
    <row r="190" spans="1:14" x14ac:dyDescent="0.2">
      <c r="A190" s="1" t="s">
        <v>389</v>
      </c>
      <c r="B190" s="1" t="s">
        <v>390</v>
      </c>
      <c r="C190" s="2">
        <v>50239.2117</v>
      </c>
      <c r="D190" s="2">
        <v>0</v>
      </c>
      <c r="E190" s="2">
        <v>13984</v>
      </c>
      <c r="F190" s="2">
        <v>0</v>
      </c>
      <c r="G190" s="2">
        <v>26500.427899999999</v>
      </c>
      <c r="H190" s="2">
        <v>55533.058400000002</v>
      </c>
      <c r="I190" s="2">
        <v>0</v>
      </c>
      <c r="J190" s="2">
        <v>0</v>
      </c>
      <c r="K190" s="2">
        <v>1462.567</v>
      </c>
      <c r="L190" s="2">
        <v>0</v>
      </c>
      <c r="M190" s="2">
        <v>0</v>
      </c>
      <c r="N190" s="2">
        <f>SUM(TablaRETRIBUCION[[#This Row],[BASE]:[DT2ª]])</f>
        <v>147719.26500000001</v>
      </c>
    </row>
    <row r="191" spans="1:14" x14ac:dyDescent="0.2">
      <c r="A191" s="1" t="s">
        <v>391</v>
      </c>
      <c r="B191" s="1" t="s">
        <v>392</v>
      </c>
      <c r="C191" s="2">
        <v>108827.9472</v>
      </c>
      <c r="D191" s="2">
        <v>0</v>
      </c>
      <c r="E191" s="2">
        <v>20675</v>
      </c>
      <c r="F191" s="2">
        <v>0</v>
      </c>
      <c r="G191" s="2">
        <v>36114.334499999997</v>
      </c>
      <c r="H191" s="2">
        <v>89048.890299999999</v>
      </c>
      <c r="I191" s="2">
        <v>0</v>
      </c>
      <c r="J191" s="2">
        <v>-1011.8029</v>
      </c>
      <c r="K191" s="2">
        <v>-2561.1008999999999</v>
      </c>
      <c r="L191" s="2">
        <v>0</v>
      </c>
      <c r="M191" s="2">
        <v>0</v>
      </c>
      <c r="N191" s="2">
        <f>SUM(TablaRETRIBUCION[[#This Row],[BASE]:[DT2ª]])</f>
        <v>251093.26819999999</v>
      </c>
    </row>
    <row r="192" spans="1:14" x14ac:dyDescent="0.2">
      <c r="A192" s="1" t="s">
        <v>393</v>
      </c>
      <c r="B192" s="1" t="s">
        <v>394</v>
      </c>
      <c r="C192" s="2">
        <v>1303758.9066000001</v>
      </c>
      <c r="D192" s="2">
        <v>-875</v>
      </c>
      <c r="E192" s="2">
        <v>283744</v>
      </c>
      <c r="F192" s="2">
        <v>78.065899999999999</v>
      </c>
      <c r="G192" s="2">
        <v>490030.83270000003</v>
      </c>
      <c r="H192" s="2">
        <v>646837.87789999996</v>
      </c>
      <c r="I192" s="2">
        <v>0</v>
      </c>
      <c r="J192" s="2">
        <v>5934.2565000000004</v>
      </c>
      <c r="K192" s="2">
        <v>10052.498100000001</v>
      </c>
      <c r="L192" s="2">
        <v>551.34</v>
      </c>
      <c r="M192" s="2">
        <v>0</v>
      </c>
      <c r="N192" s="2">
        <f>SUM(TablaRETRIBUCION[[#This Row],[BASE]:[DT2ª]])</f>
        <v>2740112.7777</v>
      </c>
    </row>
    <row r="193" spans="1:14" x14ac:dyDescent="0.2">
      <c r="A193" s="1" t="s">
        <v>395</v>
      </c>
      <c r="B193" s="1" t="s">
        <v>396</v>
      </c>
      <c r="C193" s="2">
        <v>151463.8449</v>
      </c>
      <c r="D193" s="2">
        <v>6537.7834000000003</v>
      </c>
      <c r="E193" s="2">
        <v>30746</v>
      </c>
      <c r="F193" s="2">
        <v>2859.0389</v>
      </c>
      <c r="G193" s="2">
        <v>48590.328999999998</v>
      </c>
      <c r="H193" s="2">
        <v>187602.46950000001</v>
      </c>
      <c r="I193" s="2">
        <v>0</v>
      </c>
      <c r="J193" s="2">
        <v>8555.9892999999993</v>
      </c>
      <c r="K193" s="2">
        <v>1134.0211999999999</v>
      </c>
      <c r="L193" s="2">
        <v>0</v>
      </c>
      <c r="M193" s="2">
        <v>0</v>
      </c>
      <c r="N193" s="2">
        <f>SUM(TablaRETRIBUCION[[#This Row],[BASE]:[DT2ª]])</f>
        <v>437489.47620000003</v>
      </c>
    </row>
    <row r="194" spans="1:14" x14ac:dyDescent="0.2">
      <c r="A194" s="1" t="s">
        <v>397</v>
      </c>
      <c r="B194" s="1" t="s">
        <v>398</v>
      </c>
      <c r="C194" s="2">
        <v>223087.37340000001</v>
      </c>
      <c r="D194" s="2">
        <v>14721.706099999999</v>
      </c>
      <c r="E194" s="2">
        <v>88874</v>
      </c>
      <c r="F194" s="2">
        <v>111.259</v>
      </c>
      <c r="G194" s="2">
        <v>177464.62100000001</v>
      </c>
      <c r="H194" s="2">
        <v>356057.62660000002</v>
      </c>
      <c r="I194" s="2">
        <v>0</v>
      </c>
      <c r="J194" s="2">
        <v>-4038.1898999999999</v>
      </c>
      <c r="K194" s="2">
        <v>8603.1659</v>
      </c>
      <c r="L194" s="2">
        <v>0</v>
      </c>
      <c r="M194" s="2">
        <v>0</v>
      </c>
      <c r="N194" s="2">
        <f>SUM(TablaRETRIBUCION[[#This Row],[BASE]:[DT2ª]])</f>
        <v>864881.56209999998</v>
      </c>
    </row>
    <row r="195" spans="1:14" x14ac:dyDescent="0.2">
      <c r="A195" s="1" t="s">
        <v>399</v>
      </c>
      <c r="B195" s="1" t="s">
        <v>400</v>
      </c>
      <c r="C195" s="2">
        <v>22564.936399999999</v>
      </c>
      <c r="D195" s="2">
        <v>185.01779999999999</v>
      </c>
      <c r="E195" s="2">
        <v>7021</v>
      </c>
      <c r="F195" s="2">
        <v>269.99540000000002</v>
      </c>
      <c r="G195" s="2">
        <v>9282.3333000000002</v>
      </c>
      <c r="H195" s="2">
        <v>82591.896299999993</v>
      </c>
      <c r="I195" s="2">
        <v>0</v>
      </c>
      <c r="J195" s="2">
        <v>-554.91089999999997</v>
      </c>
      <c r="K195" s="2">
        <v>0</v>
      </c>
      <c r="L195" s="2">
        <v>0</v>
      </c>
      <c r="M195" s="2">
        <v>0</v>
      </c>
      <c r="N195" s="2">
        <f>SUM(TablaRETRIBUCION[[#This Row],[BASE]:[DT2ª]])</f>
        <v>121360.26829999998</v>
      </c>
    </row>
    <row r="196" spans="1:14" x14ac:dyDescent="0.2">
      <c r="A196" s="1" t="s">
        <v>401</v>
      </c>
      <c r="B196" s="1" t="s">
        <v>402</v>
      </c>
      <c r="C196" s="2">
        <v>132855.3738</v>
      </c>
      <c r="D196" s="2">
        <v>5937.3398999999999</v>
      </c>
      <c r="E196" s="2">
        <v>45116</v>
      </c>
      <c r="F196" s="2">
        <v>67.913600000000002</v>
      </c>
      <c r="G196" s="2">
        <v>70189.441200000001</v>
      </c>
      <c r="H196" s="2">
        <v>274369.23330000002</v>
      </c>
      <c r="I196" s="2">
        <v>0</v>
      </c>
      <c r="J196" s="2">
        <v>10570.706</v>
      </c>
      <c r="K196" s="2">
        <v>-1191.4273000000001</v>
      </c>
      <c r="L196" s="2">
        <v>0</v>
      </c>
      <c r="M196" s="2">
        <v>0</v>
      </c>
      <c r="N196" s="2">
        <f>SUM(TablaRETRIBUCION[[#This Row],[BASE]:[DT2ª]])</f>
        <v>537914.58050000004</v>
      </c>
    </row>
    <row r="197" spans="1:14" x14ac:dyDescent="0.2">
      <c r="A197" s="1" t="s">
        <v>403</v>
      </c>
      <c r="B197" s="1" t="s">
        <v>404</v>
      </c>
      <c r="C197" s="2">
        <v>1000732.7678</v>
      </c>
      <c r="D197" s="2">
        <v>32719.640899999999</v>
      </c>
      <c r="E197" s="2">
        <v>218219</v>
      </c>
      <c r="F197" s="2">
        <v>1026.9931999999999</v>
      </c>
      <c r="G197" s="2">
        <v>228452.36559999999</v>
      </c>
      <c r="H197" s="2">
        <v>441682.41249999998</v>
      </c>
      <c r="I197" s="2">
        <v>0</v>
      </c>
      <c r="J197" s="2">
        <v>0</v>
      </c>
      <c r="K197" s="2">
        <v>-38456.6636</v>
      </c>
      <c r="L197" s="2">
        <v>0</v>
      </c>
      <c r="M197" s="2">
        <v>0</v>
      </c>
      <c r="N197" s="2">
        <f>SUM(TablaRETRIBUCION[[#This Row],[BASE]:[DT2ª]])</f>
        <v>1884376.5163999996</v>
      </c>
    </row>
    <row r="198" spans="1:14" x14ac:dyDescent="0.2">
      <c r="A198" s="1" t="s">
        <v>405</v>
      </c>
      <c r="B198" s="1" t="s">
        <v>406</v>
      </c>
      <c r="C198" s="2">
        <v>13629.270699999999</v>
      </c>
      <c r="D198" s="2">
        <v>0</v>
      </c>
      <c r="E198" s="2">
        <v>6328</v>
      </c>
      <c r="F198" s="2">
        <v>0</v>
      </c>
      <c r="G198" s="2">
        <v>0</v>
      </c>
      <c r="H198" s="2">
        <v>157.5659</v>
      </c>
      <c r="I198" s="2">
        <v>0</v>
      </c>
      <c r="J198" s="2">
        <v>0</v>
      </c>
      <c r="K198" s="2">
        <v>201.14840000000001</v>
      </c>
      <c r="L198" s="2">
        <v>0</v>
      </c>
      <c r="M198" s="2">
        <v>0</v>
      </c>
      <c r="N198" s="2">
        <f>SUM(TablaRETRIBUCION[[#This Row],[BASE]:[DT2ª]])</f>
        <v>20315.985000000001</v>
      </c>
    </row>
    <row r="199" spans="1:14" x14ac:dyDescent="0.2">
      <c r="A199" s="1" t="s">
        <v>407</v>
      </c>
      <c r="B199" s="1" t="s">
        <v>408</v>
      </c>
      <c r="C199" s="2">
        <v>11544.199199999999</v>
      </c>
      <c r="D199" s="2">
        <v>1414.3405</v>
      </c>
      <c r="E199" s="2">
        <v>3270</v>
      </c>
      <c r="F199" s="2">
        <v>0</v>
      </c>
      <c r="G199" s="2">
        <v>0</v>
      </c>
      <c r="H199" s="2">
        <v>84421.357199999999</v>
      </c>
      <c r="I199" s="2">
        <v>-1060.7554</v>
      </c>
      <c r="J199" s="2">
        <v>0</v>
      </c>
      <c r="K199" s="2">
        <v>-147.62039999999999</v>
      </c>
      <c r="L199" s="2">
        <v>0</v>
      </c>
      <c r="M199" s="2">
        <v>0</v>
      </c>
      <c r="N199" s="2">
        <f>SUM(TablaRETRIBUCION[[#This Row],[BASE]:[DT2ª]])</f>
        <v>99441.521099999998</v>
      </c>
    </row>
    <row r="200" spans="1:14" x14ac:dyDescent="0.2">
      <c r="A200" s="1" t="s">
        <v>409</v>
      </c>
      <c r="B200" s="1" t="s">
        <v>410</v>
      </c>
      <c r="C200" s="2">
        <v>33918.955800000003</v>
      </c>
      <c r="D200" s="2">
        <v>13.16</v>
      </c>
      <c r="E200" s="2">
        <v>6360</v>
      </c>
      <c r="F200" s="2">
        <v>6.2873999999999999</v>
      </c>
      <c r="G200" s="2">
        <v>15704.2569</v>
      </c>
      <c r="H200" s="2">
        <v>98446.739499999996</v>
      </c>
      <c r="I200" s="2">
        <v>0</v>
      </c>
      <c r="J200" s="2">
        <v>-1603.4679000000001</v>
      </c>
      <c r="K200" s="2">
        <v>-532.95060000000001</v>
      </c>
      <c r="L200" s="2">
        <v>0</v>
      </c>
      <c r="M200" s="2">
        <v>0</v>
      </c>
      <c r="N200" s="2">
        <f>SUM(TablaRETRIBUCION[[#This Row],[BASE]:[DT2ª]])</f>
        <v>152312.9811</v>
      </c>
    </row>
    <row r="201" spans="1:14" x14ac:dyDescent="0.2">
      <c r="A201" s="1" t="s">
        <v>411</v>
      </c>
      <c r="B201" s="1" t="s">
        <v>412</v>
      </c>
      <c r="C201" s="2">
        <v>107060.68829999999</v>
      </c>
      <c r="D201" s="2">
        <v>0</v>
      </c>
      <c r="E201" s="2">
        <v>19961</v>
      </c>
      <c r="F201" s="2">
        <v>0</v>
      </c>
      <c r="G201" s="2">
        <v>8959.5681000000004</v>
      </c>
      <c r="H201" s="2">
        <v>99761.452799999999</v>
      </c>
      <c r="I201" s="2">
        <v>0</v>
      </c>
      <c r="J201" s="2">
        <v>-93.152799999999999</v>
      </c>
      <c r="K201" s="2">
        <v>2357.4270999999999</v>
      </c>
      <c r="L201" s="2">
        <v>0</v>
      </c>
      <c r="M201" s="2">
        <v>0</v>
      </c>
      <c r="N201" s="2">
        <f>SUM(TablaRETRIBUCION[[#This Row],[BASE]:[DT2ª]])</f>
        <v>238006.98349999997</v>
      </c>
    </row>
    <row r="202" spans="1:14" x14ac:dyDescent="0.2">
      <c r="A202" s="1" t="s">
        <v>413</v>
      </c>
      <c r="B202" s="1" t="s">
        <v>414</v>
      </c>
      <c r="C202" s="2">
        <v>361933.73</v>
      </c>
      <c r="D202" s="2">
        <v>17821.844300000001</v>
      </c>
      <c r="E202" s="2">
        <v>94447</v>
      </c>
      <c r="F202" s="2">
        <v>944.03330000000005</v>
      </c>
      <c r="G202" s="2">
        <v>89024.708100000003</v>
      </c>
      <c r="H202" s="2">
        <v>323799.46720000001</v>
      </c>
      <c r="I202" s="2">
        <v>0</v>
      </c>
      <c r="J202" s="2">
        <v>-23086.7235</v>
      </c>
      <c r="K202" s="2">
        <v>2600.605</v>
      </c>
      <c r="L202" s="2">
        <v>0</v>
      </c>
      <c r="M202" s="2">
        <v>0</v>
      </c>
      <c r="N202" s="2">
        <f>SUM(TablaRETRIBUCION[[#This Row],[BASE]:[DT2ª]])</f>
        <v>867484.66440000001</v>
      </c>
    </row>
    <row r="203" spans="1:14" x14ac:dyDescent="0.2">
      <c r="A203" s="1" t="s">
        <v>415</v>
      </c>
      <c r="B203" s="1" t="s">
        <v>416</v>
      </c>
      <c r="C203" s="2">
        <v>169329.70189999999</v>
      </c>
      <c r="D203" s="2">
        <v>3630.2728000000002</v>
      </c>
      <c r="E203" s="2">
        <v>78389</v>
      </c>
      <c r="F203" s="2">
        <v>30.835000000000001</v>
      </c>
      <c r="G203" s="2">
        <v>55006.262799999997</v>
      </c>
      <c r="H203" s="2">
        <v>296099.92320000002</v>
      </c>
      <c r="I203" s="2">
        <v>0</v>
      </c>
      <c r="J203" s="2">
        <v>10541.388999999999</v>
      </c>
      <c r="K203" s="2">
        <v>-1690.1095</v>
      </c>
      <c r="L203" s="2">
        <v>0</v>
      </c>
      <c r="M203" s="2">
        <v>0</v>
      </c>
      <c r="N203" s="2">
        <f>SUM(TablaRETRIBUCION[[#This Row],[BASE]:[DT2ª]])</f>
        <v>611337.27520000003</v>
      </c>
    </row>
    <row r="204" spans="1:14" x14ac:dyDescent="0.2">
      <c r="A204" s="1" t="s">
        <v>417</v>
      </c>
      <c r="B204" s="1" t="s">
        <v>418</v>
      </c>
      <c r="C204" s="2">
        <v>74665.996799999994</v>
      </c>
      <c r="D204" s="2">
        <v>1088.7275</v>
      </c>
      <c r="E204" s="2">
        <v>23427</v>
      </c>
      <c r="F204" s="2">
        <v>0</v>
      </c>
      <c r="G204" s="2">
        <v>0</v>
      </c>
      <c r="H204" s="2">
        <v>103206.55319999999</v>
      </c>
      <c r="I204" s="2">
        <v>0</v>
      </c>
      <c r="J204" s="2">
        <v>0</v>
      </c>
      <c r="K204" s="2">
        <v>2023.8828000000001</v>
      </c>
      <c r="L204" s="2">
        <v>0</v>
      </c>
      <c r="M204" s="2">
        <v>0</v>
      </c>
      <c r="N204" s="2">
        <f>SUM(TablaRETRIBUCION[[#This Row],[BASE]:[DT2ª]])</f>
        <v>204412.16029999996</v>
      </c>
    </row>
    <row r="205" spans="1:14" x14ac:dyDescent="0.2">
      <c r="A205" s="1" t="s">
        <v>419</v>
      </c>
      <c r="B205" s="1" t="s">
        <v>420</v>
      </c>
      <c r="C205" s="2">
        <v>48799.8321</v>
      </c>
      <c r="D205" s="2">
        <v>1636.5777</v>
      </c>
      <c r="E205" s="2">
        <v>11935</v>
      </c>
      <c r="F205" s="2">
        <v>0</v>
      </c>
      <c r="G205" s="2">
        <v>19690.401900000001</v>
      </c>
      <c r="H205" s="2">
        <v>52031.235399999998</v>
      </c>
      <c r="I205" s="2">
        <v>0</v>
      </c>
      <c r="J205" s="2">
        <v>241.38149999999999</v>
      </c>
      <c r="K205" s="2">
        <v>-131.32679999999999</v>
      </c>
      <c r="L205" s="2">
        <v>0</v>
      </c>
      <c r="M205" s="2">
        <v>0</v>
      </c>
      <c r="N205" s="2">
        <f>SUM(TablaRETRIBUCION[[#This Row],[BASE]:[DT2ª]])</f>
        <v>134203.10179999997</v>
      </c>
    </row>
    <row r="206" spans="1:14" x14ac:dyDescent="0.2">
      <c r="A206" s="1" t="s">
        <v>421</v>
      </c>
      <c r="B206" s="1" t="s">
        <v>422</v>
      </c>
      <c r="C206" s="2">
        <v>60970.063699999999</v>
      </c>
      <c r="D206" s="2">
        <v>1066.5590999999999</v>
      </c>
      <c r="E206" s="2">
        <v>11957</v>
      </c>
      <c r="F206" s="2">
        <v>0</v>
      </c>
      <c r="G206" s="2">
        <v>9248.5759999999991</v>
      </c>
      <c r="H206" s="2">
        <v>64733.379699999998</v>
      </c>
      <c r="I206" s="2">
        <v>0</v>
      </c>
      <c r="J206" s="2">
        <v>2959.5115999999998</v>
      </c>
      <c r="K206" s="2">
        <v>-243.4273</v>
      </c>
      <c r="L206" s="2">
        <v>0</v>
      </c>
      <c r="M206" s="2">
        <v>0</v>
      </c>
      <c r="N206" s="2">
        <f>SUM(TablaRETRIBUCION[[#This Row],[BASE]:[DT2ª]])</f>
        <v>150691.66279999999</v>
      </c>
    </row>
    <row r="207" spans="1:14" x14ac:dyDescent="0.2">
      <c r="A207" s="1" t="s">
        <v>423</v>
      </c>
      <c r="B207" s="1" t="s">
        <v>424</v>
      </c>
      <c r="C207" s="2">
        <v>49340.697899999999</v>
      </c>
      <c r="D207" s="2">
        <v>1681.6922999999999</v>
      </c>
      <c r="E207" s="2">
        <v>14634</v>
      </c>
      <c r="F207" s="2">
        <v>0</v>
      </c>
      <c r="G207" s="2">
        <v>0</v>
      </c>
      <c r="H207" s="2">
        <v>147933.75779999999</v>
      </c>
      <c r="I207" s="2">
        <v>0</v>
      </c>
      <c r="J207" s="2">
        <v>4271.8029999999999</v>
      </c>
      <c r="K207" s="2">
        <v>2135.9014999999999</v>
      </c>
      <c r="L207" s="2">
        <v>0</v>
      </c>
      <c r="M207" s="2">
        <v>0</v>
      </c>
      <c r="N207" s="2">
        <f>SUM(TablaRETRIBUCION[[#This Row],[BASE]:[DT2ª]])</f>
        <v>219997.85250000001</v>
      </c>
    </row>
    <row r="208" spans="1:14" x14ac:dyDescent="0.2">
      <c r="A208" s="1" t="s">
        <v>425</v>
      </c>
      <c r="B208" s="1" t="s">
        <v>426</v>
      </c>
      <c r="C208" s="2">
        <v>39581.200499999999</v>
      </c>
      <c r="D208" s="2">
        <v>119.9332</v>
      </c>
      <c r="E208" s="2">
        <v>8125</v>
      </c>
      <c r="F208" s="2">
        <v>0.78100000000000003</v>
      </c>
      <c r="G208" s="2">
        <v>15055.6212</v>
      </c>
      <c r="H208" s="2">
        <v>94602.672900000005</v>
      </c>
      <c r="I208" s="2">
        <v>0</v>
      </c>
      <c r="J208" s="2">
        <v>0</v>
      </c>
      <c r="K208" s="2">
        <v>-270.83440000000002</v>
      </c>
      <c r="L208" s="2">
        <v>0</v>
      </c>
      <c r="M208" s="2">
        <v>0</v>
      </c>
      <c r="N208" s="2">
        <f>SUM(TablaRETRIBUCION[[#This Row],[BASE]:[DT2ª]])</f>
        <v>157214.37440000003</v>
      </c>
    </row>
    <row r="209" spans="1:14" x14ac:dyDescent="0.2">
      <c r="A209" s="1" t="s">
        <v>427</v>
      </c>
      <c r="B209" s="1" t="s">
        <v>428</v>
      </c>
      <c r="C209" s="2">
        <v>560442.36719999998</v>
      </c>
      <c r="D209" s="2">
        <v>2342.7773999999999</v>
      </c>
      <c r="E209" s="2">
        <v>104841</v>
      </c>
      <c r="F209" s="2">
        <v>2458.0194000000001</v>
      </c>
      <c r="G209" s="2">
        <v>11861.3073</v>
      </c>
      <c r="H209" s="2">
        <v>176082.82810000001</v>
      </c>
      <c r="I209" s="2">
        <v>0</v>
      </c>
      <c r="J209" s="2">
        <v>14714.9663</v>
      </c>
      <c r="K209" s="2">
        <v>0</v>
      </c>
      <c r="L209" s="2">
        <v>0</v>
      </c>
      <c r="M209" s="2">
        <v>98369.909700000004</v>
      </c>
      <c r="N209" s="2">
        <f>SUM(TablaRETRIBUCION[[#This Row],[BASE]:[DT2ª]])</f>
        <v>971113.17539999995</v>
      </c>
    </row>
    <row r="210" spans="1:14" x14ac:dyDescent="0.2">
      <c r="A210" s="1" t="s">
        <v>429</v>
      </c>
      <c r="B210" s="1" t="s">
        <v>430</v>
      </c>
      <c r="C210" s="2">
        <v>99184.568400000004</v>
      </c>
      <c r="D210" s="2">
        <v>4103.2223999999997</v>
      </c>
      <c r="E210" s="2">
        <v>27742</v>
      </c>
      <c r="F210" s="2">
        <v>48.128</v>
      </c>
      <c r="G210" s="2">
        <v>32607.219400000002</v>
      </c>
      <c r="H210" s="2">
        <v>137075.78750000001</v>
      </c>
      <c r="I210" s="2">
        <v>0</v>
      </c>
      <c r="J210" s="2">
        <v>0</v>
      </c>
      <c r="K210" s="2">
        <v>-18.968900000000001</v>
      </c>
      <c r="L210" s="2">
        <v>0</v>
      </c>
      <c r="M210" s="2">
        <v>0</v>
      </c>
      <c r="N210" s="2">
        <f>SUM(TablaRETRIBUCION[[#This Row],[BASE]:[DT2ª]])</f>
        <v>300741.95680000004</v>
      </c>
    </row>
    <row r="211" spans="1:14" x14ac:dyDescent="0.2">
      <c r="A211" s="1" t="s">
        <v>431</v>
      </c>
      <c r="B211" s="1" t="s">
        <v>432</v>
      </c>
      <c r="C211" s="2">
        <v>96371.669099999999</v>
      </c>
      <c r="D211" s="2">
        <v>0</v>
      </c>
      <c r="E211" s="2">
        <v>31115</v>
      </c>
      <c r="F211" s="2">
        <v>0</v>
      </c>
      <c r="G211" s="2">
        <v>34607.7238</v>
      </c>
      <c r="H211" s="2">
        <v>260883.03260000001</v>
      </c>
      <c r="I211" s="2">
        <v>0</v>
      </c>
      <c r="J211" s="2">
        <v>0</v>
      </c>
      <c r="K211" s="2">
        <v>-4899.5002000000004</v>
      </c>
      <c r="L211" s="2">
        <v>0</v>
      </c>
      <c r="M211" s="2">
        <v>0</v>
      </c>
      <c r="N211" s="2">
        <f>SUM(TablaRETRIBUCION[[#This Row],[BASE]:[DT2ª]])</f>
        <v>418077.9253</v>
      </c>
    </row>
    <row r="212" spans="1:14" x14ac:dyDescent="0.2">
      <c r="A212" s="1" t="s">
        <v>433</v>
      </c>
      <c r="B212" s="1" t="s">
        <v>434</v>
      </c>
      <c r="C212" s="2">
        <v>94713.644199999995</v>
      </c>
      <c r="D212" s="2">
        <v>10976.9545</v>
      </c>
      <c r="E212" s="2">
        <v>28737</v>
      </c>
      <c r="F212" s="2">
        <v>18.974</v>
      </c>
      <c r="G212" s="2">
        <v>77974.734200000006</v>
      </c>
      <c r="H212" s="2">
        <v>227772.9326</v>
      </c>
      <c r="I212" s="2">
        <v>0</v>
      </c>
      <c r="J212" s="2">
        <v>8803.8847999999998</v>
      </c>
      <c r="K212" s="2">
        <v>-1913.8205</v>
      </c>
      <c r="L212" s="2">
        <v>0</v>
      </c>
      <c r="M212" s="2">
        <v>0</v>
      </c>
      <c r="N212" s="2">
        <f>SUM(TablaRETRIBUCION[[#This Row],[BASE]:[DT2ª]])</f>
        <v>447084.30380000005</v>
      </c>
    </row>
    <row r="213" spans="1:14" x14ac:dyDescent="0.2">
      <c r="A213" s="1" t="s">
        <v>435</v>
      </c>
      <c r="B213" s="1" t="s">
        <v>436</v>
      </c>
      <c r="C213" s="2">
        <v>340115.73920000001</v>
      </c>
      <c r="D213" s="2">
        <v>2372.4694</v>
      </c>
      <c r="E213" s="2">
        <v>83406</v>
      </c>
      <c r="F213" s="2">
        <v>316.88819999999998</v>
      </c>
      <c r="G213" s="2">
        <v>88119.434899999993</v>
      </c>
      <c r="H213" s="2">
        <v>350548.25030000001</v>
      </c>
      <c r="I213" s="2">
        <v>0</v>
      </c>
      <c r="J213" s="2">
        <v>-11859.796899999999</v>
      </c>
      <c r="K213" s="2">
        <v>8648.7878000000001</v>
      </c>
      <c r="L213" s="2">
        <v>0</v>
      </c>
      <c r="M213" s="2">
        <v>0</v>
      </c>
      <c r="N213" s="2">
        <f>SUM(TablaRETRIBUCION[[#This Row],[BASE]:[DT2ª]])</f>
        <v>861667.7729000001</v>
      </c>
    </row>
    <row r="214" spans="1:14" x14ac:dyDescent="0.2">
      <c r="A214" s="1" t="s">
        <v>437</v>
      </c>
      <c r="B214" s="1" t="s">
        <v>438</v>
      </c>
      <c r="C214" s="2">
        <v>32850.5118</v>
      </c>
      <c r="D214" s="2">
        <v>5127.0589</v>
      </c>
      <c r="E214" s="2">
        <v>11978</v>
      </c>
      <c r="F214" s="2">
        <v>13.624599999999999</v>
      </c>
      <c r="G214" s="2">
        <v>0</v>
      </c>
      <c r="H214" s="2">
        <v>37826.192300000002</v>
      </c>
      <c r="I214" s="2">
        <v>-3855.5126</v>
      </c>
      <c r="J214" s="2">
        <v>1678.7974999999999</v>
      </c>
      <c r="K214" s="2">
        <v>-1678.7974999999999</v>
      </c>
      <c r="L214" s="2">
        <v>0</v>
      </c>
      <c r="M214" s="2">
        <v>0</v>
      </c>
      <c r="N214" s="2">
        <f>SUM(TablaRETRIBUCION[[#This Row],[BASE]:[DT2ª]])</f>
        <v>83939.875</v>
      </c>
    </row>
    <row r="215" spans="1:14" x14ac:dyDescent="0.2">
      <c r="A215" s="1" t="s">
        <v>439</v>
      </c>
      <c r="B215" s="1" t="s">
        <v>440</v>
      </c>
      <c r="C215" s="2">
        <v>14880.842199999999</v>
      </c>
      <c r="D215" s="2">
        <v>1971.3258000000001</v>
      </c>
      <c r="E215" s="2">
        <v>6486</v>
      </c>
      <c r="F215" s="2">
        <v>0</v>
      </c>
      <c r="G215" s="2">
        <v>0</v>
      </c>
      <c r="H215" s="2">
        <v>78404.710800000001</v>
      </c>
      <c r="I215" s="2">
        <v>0</v>
      </c>
      <c r="J215" s="2">
        <v>-404.20030000000003</v>
      </c>
      <c r="K215" s="2">
        <v>1017.4288</v>
      </c>
      <c r="L215" s="2">
        <v>1054.8800000000001</v>
      </c>
      <c r="M215" s="2">
        <v>0</v>
      </c>
      <c r="N215" s="2">
        <f>SUM(TablaRETRIBUCION[[#This Row],[BASE]:[DT2ª]])</f>
        <v>103410.98730000001</v>
      </c>
    </row>
    <row r="216" spans="1:14" x14ac:dyDescent="0.2">
      <c r="A216" s="1" t="s">
        <v>441</v>
      </c>
      <c r="B216" s="1" t="s">
        <v>442</v>
      </c>
      <c r="C216" s="2">
        <v>53420.922400000003</v>
      </c>
      <c r="D216" s="2">
        <v>1731.2705000000001</v>
      </c>
      <c r="E216" s="2">
        <v>10192</v>
      </c>
      <c r="F216" s="2">
        <v>60.869300000000003</v>
      </c>
      <c r="G216" s="2">
        <v>14619.432000000001</v>
      </c>
      <c r="H216" s="2">
        <v>116152.0049</v>
      </c>
      <c r="I216" s="2">
        <v>0</v>
      </c>
      <c r="J216" s="2">
        <v>0</v>
      </c>
      <c r="K216" s="2">
        <v>1961.7650000000001</v>
      </c>
      <c r="L216" s="2">
        <v>0</v>
      </c>
      <c r="M216" s="2">
        <v>0</v>
      </c>
      <c r="N216" s="2">
        <f>SUM(TablaRETRIBUCION[[#This Row],[BASE]:[DT2ª]])</f>
        <v>198138.26410000003</v>
      </c>
    </row>
    <row r="217" spans="1:14" x14ac:dyDescent="0.2">
      <c r="A217" s="1" t="s">
        <v>443</v>
      </c>
      <c r="B217" s="1" t="s">
        <v>444</v>
      </c>
      <c r="C217" s="2">
        <v>524426.44389999995</v>
      </c>
      <c r="D217" s="2">
        <v>11396.4396</v>
      </c>
      <c r="E217" s="2">
        <v>150027</v>
      </c>
      <c r="F217" s="2">
        <v>149.07249999999999</v>
      </c>
      <c r="G217" s="2">
        <v>115740.7213</v>
      </c>
      <c r="H217" s="2">
        <v>475944.78860000003</v>
      </c>
      <c r="I217" s="2">
        <v>0</v>
      </c>
      <c r="J217" s="2">
        <v>-38330.534</v>
      </c>
      <c r="K217" s="2">
        <v>1698.9842000000001</v>
      </c>
      <c r="L217" s="2">
        <v>124.092</v>
      </c>
      <c r="M217" s="2">
        <v>0</v>
      </c>
      <c r="N217" s="2">
        <f>SUM(TablaRETRIBUCION[[#This Row],[BASE]:[DT2ª]])</f>
        <v>1241177.0081</v>
      </c>
    </row>
    <row r="218" spans="1:14" x14ac:dyDescent="0.2">
      <c r="A218" s="1" t="s">
        <v>445</v>
      </c>
      <c r="B218" s="1" t="s">
        <v>446</v>
      </c>
      <c r="C218" s="2">
        <v>47102.5867</v>
      </c>
      <c r="D218" s="2">
        <v>769.18089999999995</v>
      </c>
      <c r="E218" s="2">
        <v>5821</v>
      </c>
      <c r="F218" s="2">
        <v>21.239899999999999</v>
      </c>
      <c r="G218" s="2">
        <v>24875.925200000001</v>
      </c>
      <c r="H218" s="2">
        <v>61528.183499999999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f>SUM(TablaRETRIBUCION[[#This Row],[BASE]:[DT2ª]])</f>
        <v>140118.11619999999</v>
      </c>
    </row>
    <row r="219" spans="1:14" x14ac:dyDescent="0.2">
      <c r="A219" s="1" t="s">
        <v>447</v>
      </c>
      <c r="B219" s="1" t="s">
        <v>448</v>
      </c>
      <c r="C219" s="2">
        <v>23916.196800000002</v>
      </c>
      <c r="D219" s="2">
        <v>163.3674</v>
      </c>
      <c r="E219" s="2">
        <v>7020</v>
      </c>
      <c r="F219" s="2">
        <v>0</v>
      </c>
      <c r="G219" s="2">
        <v>7493.0555000000004</v>
      </c>
      <c r="H219" s="2">
        <v>28879.733700000001</v>
      </c>
      <c r="I219" s="2">
        <v>0</v>
      </c>
      <c r="J219" s="2">
        <v>0</v>
      </c>
      <c r="K219" s="2">
        <v>-209.7355</v>
      </c>
      <c r="L219" s="2">
        <v>0</v>
      </c>
      <c r="M219" s="2">
        <v>0</v>
      </c>
      <c r="N219" s="2">
        <f>SUM(TablaRETRIBUCION[[#This Row],[BASE]:[DT2ª]])</f>
        <v>67262.617900000012</v>
      </c>
    </row>
    <row r="220" spans="1:14" x14ac:dyDescent="0.2">
      <c r="A220" s="1" t="s">
        <v>449</v>
      </c>
      <c r="B220" s="1" t="s">
        <v>450</v>
      </c>
      <c r="C220" s="2">
        <v>233792.75839999999</v>
      </c>
      <c r="D220" s="2">
        <v>25897.654999999999</v>
      </c>
      <c r="E220" s="2">
        <v>73564</v>
      </c>
      <c r="F220" s="2">
        <v>831.22429999999997</v>
      </c>
      <c r="G220" s="2">
        <v>31778.936699999998</v>
      </c>
      <c r="H220" s="2">
        <v>119732.0211</v>
      </c>
      <c r="I220" s="2">
        <v>0</v>
      </c>
      <c r="J220" s="2">
        <v>-184.23920000000001</v>
      </c>
      <c r="K220" s="2">
        <v>4855.9660000000003</v>
      </c>
      <c r="L220" s="2">
        <v>10.045999999999999</v>
      </c>
      <c r="M220" s="2">
        <v>46405.263400000003</v>
      </c>
      <c r="N220" s="2">
        <f>SUM(TablaRETRIBUCION[[#This Row],[BASE]:[DT2ª]])</f>
        <v>536683.63170000003</v>
      </c>
    </row>
    <row r="221" spans="1:14" x14ac:dyDescent="0.2">
      <c r="A221" s="1" t="s">
        <v>451</v>
      </c>
      <c r="B221" s="1" t="s">
        <v>452</v>
      </c>
      <c r="C221" s="2">
        <v>551548.69900000002</v>
      </c>
      <c r="D221" s="2">
        <v>9978.9032999999999</v>
      </c>
      <c r="E221" s="2">
        <v>167868</v>
      </c>
      <c r="F221" s="2">
        <v>79.337500000000006</v>
      </c>
      <c r="G221" s="2">
        <v>121322.9507</v>
      </c>
      <c r="H221" s="2">
        <v>311926.21409999998</v>
      </c>
      <c r="I221" s="2">
        <v>0</v>
      </c>
      <c r="J221" s="2">
        <v>19283.174299999999</v>
      </c>
      <c r="K221" s="2">
        <v>1240.7787000000001</v>
      </c>
      <c r="L221" s="2">
        <v>555.88599999999997</v>
      </c>
      <c r="M221" s="2">
        <v>0</v>
      </c>
      <c r="N221" s="2">
        <f>SUM(TablaRETRIBUCION[[#This Row],[BASE]:[DT2ª]])</f>
        <v>1183803.9436000001</v>
      </c>
    </row>
    <row r="222" spans="1:14" x14ac:dyDescent="0.2">
      <c r="A222" s="1" t="s">
        <v>453</v>
      </c>
      <c r="B222" s="1" t="s">
        <v>454</v>
      </c>
      <c r="C222" s="2">
        <v>240960.6593</v>
      </c>
      <c r="D222" s="2">
        <v>7267.4988000000003</v>
      </c>
      <c r="E222" s="2">
        <v>76643</v>
      </c>
      <c r="F222" s="2">
        <v>0</v>
      </c>
      <c r="G222" s="2">
        <v>68894.034700000004</v>
      </c>
      <c r="H222" s="2">
        <v>233233.81570000001</v>
      </c>
      <c r="I222" s="2">
        <v>0</v>
      </c>
      <c r="J222" s="2">
        <v>12539.9802</v>
      </c>
      <c r="K222" s="2">
        <v>5953.7196999999996</v>
      </c>
      <c r="L222" s="2">
        <v>0</v>
      </c>
      <c r="M222" s="2">
        <v>0</v>
      </c>
      <c r="N222" s="2">
        <f>SUM(TablaRETRIBUCION[[#This Row],[BASE]:[DT2ª]])</f>
        <v>645492.7084</v>
      </c>
    </row>
    <row r="223" spans="1:14" x14ac:dyDescent="0.2">
      <c r="A223" s="1" t="s">
        <v>455</v>
      </c>
      <c r="B223" s="1" t="s">
        <v>456</v>
      </c>
      <c r="C223" s="2">
        <v>102112.0989</v>
      </c>
      <c r="D223" s="2">
        <v>822.9348</v>
      </c>
      <c r="E223" s="2">
        <v>25125</v>
      </c>
      <c r="F223" s="2">
        <v>1.0246999999999999</v>
      </c>
      <c r="G223" s="2">
        <v>11185.7374</v>
      </c>
      <c r="H223" s="2">
        <v>176828.3707</v>
      </c>
      <c r="I223" s="2">
        <v>-617.96960000000001</v>
      </c>
      <c r="J223" s="2">
        <v>-4154.0492000000004</v>
      </c>
      <c r="K223" s="2">
        <v>-1359.8067000000001</v>
      </c>
      <c r="L223" s="2">
        <v>0</v>
      </c>
      <c r="M223" s="2">
        <v>0</v>
      </c>
      <c r="N223" s="2">
        <f>SUM(TablaRETRIBUCION[[#This Row],[BASE]:[DT2ª]])</f>
        <v>309943.34099999996</v>
      </c>
    </row>
    <row r="224" spans="1:14" x14ac:dyDescent="0.2">
      <c r="A224" s="1" t="s">
        <v>457</v>
      </c>
      <c r="B224" s="1" t="s">
        <v>458</v>
      </c>
      <c r="C224" s="2">
        <v>150508.11489999999</v>
      </c>
      <c r="D224" s="2">
        <v>2964.6392000000001</v>
      </c>
      <c r="E224" s="2">
        <v>29498</v>
      </c>
      <c r="F224" s="2">
        <v>58.257399999999997</v>
      </c>
      <c r="G224" s="2">
        <v>76211.354399999997</v>
      </c>
      <c r="H224" s="2">
        <v>260257.826</v>
      </c>
      <c r="I224" s="2">
        <v>0</v>
      </c>
      <c r="J224" s="2">
        <v>-7472.9548000000004</v>
      </c>
      <c r="K224" s="2">
        <v>-6002.4748</v>
      </c>
      <c r="L224" s="2">
        <v>0</v>
      </c>
      <c r="M224" s="2">
        <v>0</v>
      </c>
      <c r="N224" s="2">
        <f>SUM(TablaRETRIBUCION[[#This Row],[BASE]:[DT2ª]])</f>
        <v>506022.76229999994</v>
      </c>
    </row>
    <row r="225" spans="1:14" x14ac:dyDescent="0.2">
      <c r="A225" s="1" t="s">
        <v>459</v>
      </c>
      <c r="B225" s="1" t="s">
        <v>460</v>
      </c>
      <c r="C225" s="2">
        <v>175312.185</v>
      </c>
      <c r="D225" s="2">
        <v>4726.3986999999997</v>
      </c>
      <c r="E225" s="2">
        <v>37377</v>
      </c>
      <c r="F225" s="2">
        <v>11.0161</v>
      </c>
      <c r="G225" s="2">
        <v>63462.909699999997</v>
      </c>
      <c r="H225" s="2">
        <v>246109.47270000001</v>
      </c>
      <c r="I225" s="2">
        <v>0</v>
      </c>
      <c r="J225" s="2">
        <v>0</v>
      </c>
      <c r="K225" s="2">
        <v>646.47649999999999</v>
      </c>
      <c r="L225" s="2">
        <v>0</v>
      </c>
      <c r="M225" s="2">
        <v>0</v>
      </c>
      <c r="N225" s="2">
        <f>SUM(TablaRETRIBUCION[[#This Row],[BASE]:[DT2ª]])</f>
        <v>527645.45869999996</v>
      </c>
    </row>
    <row r="226" spans="1:14" x14ac:dyDescent="0.2">
      <c r="A226" s="1" t="s">
        <v>461</v>
      </c>
      <c r="B226" s="1" t="s">
        <v>462</v>
      </c>
      <c r="C226" s="2">
        <v>39122.703600000001</v>
      </c>
      <c r="D226" s="2">
        <v>560.12329999999997</v>
      </c>
      <c r="E226" s="2">
        <v>7175</v>
      </c>
      <c r="F226" s="2">
        <v>54.479700000000001</v>
      </c>
      <c r="G226" s="2">
        <v>69517.899999999994</v>
      </c>
      <c r="H226" s="2">
        <v>74343.630799999999</v>
      </c>
      <c r="I226" s="2">
        <v>0</v>
      </c>
      <c r="J226" s="2">
        <v>742.96379999999999</v>
      </c>
      <c r="K226" s="2">
        <v>1225.1876</v>
      </c>
      <c r="L226" s="2">
        <v>0</v>
      </c>
      <c r="M226" s="2">
        <v>0</v>
      </c>
      <c r="N226" s="2">
        <f>SUM(TablaRETRIBUCION[[#This Row],[BASE]:[DT2ª]])</f>
        <v>192741.98880000002</v>
      </c>
    </row>
    <row r="227" spans="1:14" x14ac:dyDescent="0.2">
      <c r="A227" s="1" t="s">
        <v>463</v>
      </c>
      <c r="B227" s="1" t="s">
        <v>464</v>
      </c>
      <c r="C227" s="2">
        <v>114538.96339999999</v>
      </c>
      <c r="D227" s="2">
        <v>7746.3159999999998</v>
      </c>
      <c r="E227" s="2">
        <v>43049</v>
      </c>
      <c r="F227" s="2">
        <v>137.5797</v>
      </c>
      <c r="G227" s="2">
        <v>3456.3640999999998</v>
      </c>
      <c r="H227" s="2">
        <v>187291.75270000001</v>
      </c>
      <c r="I227" s="2">
        <v>0</v>
      </c>
      <c r="J227" s="2">
        <v>-4067.7743999999998</v>
      </c>
      <c r="K227" s="2">
        <v>3562.1997999999999</v>
      </c>
      <c r="L227" s="2">
        <v>0</v>
      </c>
      <c r="M227" s="2">
        <v>0</v>
      </c>
      <c r="N227" s="2">
        <f>SUM(TablaRETRIBUCION[[#This Row],[BASE]:[DT2ª]])</f>
        <v>355714.40130000003</v>
      </c>
    </row>
    <row r="228" spans="1:14" x14ac:dyDescent="0.2">
      <c r="A228" s="1" t="s">
        <v>465</v>
      </c>
      <c r="B228" s="1" t="s">
        <v>466</v>
      </c>
      <c r="C228" s="2">
        <v>121370.2607</v>
      </c>
      <c r="D228" s="2">
        <v>-59</v>
      </c>
      <c r="E228" s="2">
        <v>32721</v>
      </c>
      <c r="F228" s="2">
        <v>0</v>
      </c>
      <c r="G228" s="2">
        <v>72782.4954</v>
      </c>
      <c r="H228" s="2">
        <v>106735.7709</v>
      </c>
      <c r="I228" s="2">
        <v>0</v>
      </c>
      <c r="J228" s="2">
        <v>0</v>
      </c>
      <c r="K228" s="2">
        <v>87.887600000000006</v>
      </c>
      <c r="L228" s="2">
        <v>0</v>
      </c>
      <c r="M228" s="2">
        <v>0</v>
      </c>
      <c r="N228" s="2">
        <f>SUM(TablaRETRIBUCION[[#This Row],[BASE]:[DT2ª]])</f>
        <v>333638.41460000002</v>
      </c>
    </row>
    <row r="229" spans="1:14" x14ac:dyDescent="0.2">
      <c r="A229" s="1" t="s">
        <v>467</v>
      </c>
      <c r="B229" s="1" t="s">
        <v>468</v>
      </c>
      <c r="C229" s="2">
        <v>141796.89439999999</v>
      </c>
      <c r="D229" s="2">
        <v>956.49310000000003</v>
      </c>
      <c r="E229" s="2">
        <v>20737</v>
      </c>
      <c r="F229" s="2">
        <v>0</v>
      </c>
      <c r="G229" s="2">
        <v>13747.506299999999</v>
      </c>
      <c r="H229" s="2">
        <v>155157.14439999999</v>
      </c>
      <c r="I229" s="2">
        <v>-717.36980000000005</v>
      </c>
      <c r="J229" s="2">
        <v>0</v>
      </c>
      <c r="K229" s="2">
        <v>2411.6914999999999</v>
      </c>
      <c r="L229" s="2">
        <v>0</v>
      </c>
      <c r="M229" s="2">
        <v>0</v>
      </c>
      <c r="N229" s="2">
        <f>SUM(TablaRETRIBUCION[[#This Row],[BASE]:[DT2ª]])</f>
        <v>334089.35989999998</v>
      </c>
    </row>
    <row r="230" spans="1:14" x14ac:dyDescent="0.2">
      <c r="A230" s="1" t="s">
        <v>469</v>
      </c>
      <c r="B230" s="1" t="s">
        <v>470</v>
      </c>
      <c r="C230" s="2">
        <v>148084.4724</v>
      </c>
      <c r="D230" s="2">
        <v>5532.0029999999997</v>
      </c>
      <c r="E230" s="2">
        <v>28768</v>
      </c>
      <c r="F230" s="2">
        <v>79.153599999999997</v>
      </c>
      <c r="G230" s="2">
        <v>23758.143899999999</v>
      </c>
      <c r="H230" s="2">
        <v>77760.790299999993</v>
      </c>
      <c r="I230" s="2">
        <v>0</v>
      </c>
      <c r="J230" s="2">
        <v>788.08640000000003</v>
      </c>
      <c r="K230" s="2">
        <v>1617.5959</v>
      </c>
      <c r="L230" s="2">
        <v>0</v>
      </c>
      <c r="M230" s="2">
        <v>0</v>
      </c>
      <c r="N230" s="2">
        <f>SUM(TablaRETRIBUCION[[#This Row],[BASE]:[DT2ª]])</f>
        <v>286388.24549999996</v>
      </c>
    </row>
    <row r="231" spans="1:14" x14ac:dyDescent="0.2">
      <c r="A231" s="1" t="s">
        <v>471</v>
      </c>
      <c r="B231" s="1" t="s">
        <v>472</v>
      </c>
      <c r="C231" s="2">
        <v>70531.260299999994</v>
      </c>
      <c r="D231" s="2">
        <v>1305.7268999999999</v>
      </c>
      <c r="E231" s="2">
        <v>14317</v>
      </c>
      <c r="F231" s="2">
        <v>97.093500000000006</v>
      </c>
      <c r="G231" s="2">
        <v>7225.9525999999996</v>
      </c>
      <c r="H231" s="2">
        <v>74034.2016</v>
      </c>
      <c r="I231" s="2">
        <v>0</v>
      </c>
      <c r="J231" s="2">
        <v>-3495.3539999999998</v>
      </c>
      <c r="K231" s="2">
        <v>0</v>
      </c>
      <c r="L231" s="2">
        <v>0</v>
      </c>
      <c r="M231" s="2">
        <v>0</v>
      </c>
      <c r="N231" s="2">
        <f>SUM(TablaRETRIBUCION[[#This Row],[BASE]:[DT2ª]])</f>
        <v>164015.88089999999</v>
      </c>
    </row>
    <row r="232" spans="1:14" x14ac:dyDescent="0.2">
      <c r="A232" s="1" t="s">
        <v>473</v>
      </c>
      <c r="B232" s="1" t="s">
        <v>474</v>
      </c>
      <c r="C232" s="2">
        <v>129909.7476</v>
      </c>
      <c r="D232" s="2">
        <v>3837.8056999999999</v>
      </c>
      <c r="E232" s="2">
        <v>31658</v>
      </c>
      <c r="F232" s="2">
        <v>0</v>
      </c>
      <c r="G232" s="2">
        <v>48505.1469</v>
      </c>
      <c r="H232" s="2">
        <v>56439.651299999998</v>
      </c>
      <c r="I232" s="2">
        <v>0</v>
      </c>
      <c r="J232" s="2">
        <v>5407.0069999999996</v>
      </c>
      <c r="K232" s="2">
        <v>1209.046</v>
      </c>
      <c r="L232" s="2">
        <v>0</v>
      </c>
      <c r="M232" s="2">
        <v>0</v>
      </c>
      <c r="N232" s="2">
        <f>SUM(TablaRETRIBUCION[[#This Row],[BASE]:[DT2ª]])</f>
        <v>276966.40449999995</v>
      </c>
    </row>
    <row r="233" spans="1:14" x14ac:dyDescent="0.2">
      <c r="A233" s="1" t="s">
        <v>475</v>
      </c>
      <c r="B233" s="1" t="s">
        <v>476</v>
      </c>
      <c r="C233" s="2">
        <v>31843.707200000001</v>
      </c>
      <c r="D233" s="2">
        <v>0</v>
      </c>
      <c r="E233" s="2">
        <v>17338</v>
      </c>
      <c r="F233" s="2">
        <v>0</v>
      </c>
      <c r="G233" s="2">
        <v>45287.411599999999</v>
      </c>
      <c r="H233" s="2">
        <v>49785.807200000003</v>
      </c>
      <c r="I233" s="2">
        <v>0</v>
      </c>
      <c r="J233" s="2">
        <v>2885.0985000000001</v>
      </c>
      <c r="K233" s="2">
        <v>1442.5492999999999</v>
      </c>
      <c r="L233" s="2">
        <v>0</v>
      </c>
      <c r="M233" s="2">
        <v>0</v>
      </c>
      <c r="N233" s="2">
        <f>SUM(TablaRETRIBUCION[[#This Row],[BASE]:[DT2ª]])</f>
        <v>148582.57380000001</v>
      </c>
    </row>
    <row r="234" spans="1:14" x14ac:dyDescent="0.2">
      <c r="A234" s="1" t="s">
        <v>477</v>
      </c>
      <c r="B234" s="1" t="s">
        <v>478</v>
      </c>
      <c r="C234" s="2">
        <v>47290.809200000003</v>
      </c>
      <c r="D234" s="2">
        <v>6919.5364</v>
      </c>
      <c r="E234" s="2">
        <v>31935</v>
      </c>
      <c r="F234" s="2">
        <v>37.604500000000002</v>
      </c>
      <c r="G234" s="2">
        <v>44991.085200000001</v>
      </c>
      <c r="H234" s="2">
        <v>134069.1122</v>
      </c>
      <c r="I234" s="2">
        <v>0</v>
      </c>
      <c r="J234" s="2">
        <v>5304.8630000000003</v>
      </c>
      <c r="K234" s="2">
        <v>207.06530000000001</v>
      </c>
      <c r="L234" s="2">
        <v>0</v>
      </c>
      <c r="M234" s="2">
        <v>0</v>
      </c>
      <c r="N234" s="2">
        <f>SUM(TablaRETRIBUCION[[#This Row],[BASE]:[DT2ª]])</f>
        <v>270755.07579999999</v>
      </c>
    </row>
    <row r="235" spans="1:14" x14ac:dyDescent="0.2">
      <c r="A235" s="1" t="s">
        <v>479</v>
      </c>
      <c r="B235" s="1" t="s">
        <v>480</v>
      </c>
      <c r="C235" s="2">
        <v>63545.132700000002</v>
      </c>
      <c r="D235" s="2">
        <v>1380.6193000000001</v>
      </c>
      <c r="E235" s="2">
        <v>11092</v>
      </c>
      <c r="F235" s="2">
        <v>0</v>
      </c>
      <c r="G235" s="2">
        <v>16849.044999999998</v>
      </c>
      <c r="H235" s="2">
        <v>168657.8554</v>
      </c>
      <c r="I235" s="2">
        <v>0</v>
      </c>
      <c r="J235" s="2">
        <v>5230.4930000000004</v>
      </c>
      <c r="K235" s="2">
        <v>2615.2465000000002</v>
      </c>
      <c r="L235" s="2">
        <v>0</v>
      </c>
      <c r="M235" s="2">
        <v>0</v>
      </c>
      <c r="N235" s="2">
        <f>SUM(TablaRETRIBUCION[[#This Row],[BASE]:[DT2ª]])</f>
        <v>269370.39190000005</v>
      </c>
    </row>
    <row r="236" spans="1:14" x14ac:dyDescent="0.2">
      <c r="A236" s="1" t="s">
        <v>481</v>
      </c>
      <c r="B236" s="1" t="s">
        <v>482</v>
      </c>
      <c r="C236" s="2">
        <v>239162.38510000001</v>
      </c>
      <c r="D236" s="2">
        <v>139.7407</v>
      </c>
      <c r="E236" s="2">
        <v>47046</v>
      </c>
      <c r="F236" s="2">
        <v>132.59270000000001</v>
      </c>
      <c r="G236" s="2">
        <v>46105.126499999998</v>
      </c>
      <c r="H236" s="2">
        <v>242840.59400000001</v>
      </c>
      <c r="I236" s="2">
        <v>0</v>
      </c>
      <c r="J236" s="2">
        <v>-308.36840000000001</v>
      </c>
      <c r="K236" s="2">
        <v>5754.2644</v>
      </c>
      <c r="L236" s="2">
        <v>539.75400000000002</v>
      </c>
      <c r="M236" s="2">
        <v>0</v>
      </c>
      <c r="N236" s="2">
        <f>SUM(TablaRETRIBUCION[[#This Row],[BASE]:[DT2ª]])</f>
        <v>581412.08899999992</v>
      </c>
    </row>
    <row r="237" spans="1:14" x14ac:dyDescent="0.2">
      <c r="A237" s="1" t="s">
        <v>483</v>
      </c>
      <c r="B237" s="1" t="s">
        <v>484</v>
      </c>
      <c r="C237" s="2">
        <v>34060.292800000003</v>
      </c>
      <c r="D237" s="2">
        <v>2119.5367000000001</v>
      </c>
      <c r="E237" s="2">
        <v>7044</v>
      </c>
      <c r="F237" s="2">
        <v>1.538</v>
      </c>
      <c r="G237" s="2">
        <v>18886.609499999999</v>
      </c>
      <c r="H237" s="2">
        <v>64206.286999999997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f>SUM(TablaRETRIBUCION[[#This Row],[BASE]:[DT2ª]])</f>
        <v>126318.264</v>
      </c>
    </row>
    <row r="238" spans="1:14" x14ac:dyDescent="0.2">
      <c r="A238" s="1" t="s">
        <v>485</v>
      </c>
      <c r="B238" s="1" t="s">
        <v>486</v>
      </c>
      <c r="C238" s="2">
        <v>207859.12940000001</v>
      </c>
      <c r="D238" s="2">
        <v>310.21640000000002</v>
      </c>
      <c r="E238" s="2">
        <v>37997</v>
      </c>
      <c r="F238" s="2">
        <v>656.0077</v>
      </c>
      <c r="G238" s="2">
        <v>27551.527999999998</v>
      </c>
      <c r="H238" s="2">
        <v>220365.83739999999</v>
      </c>
      <c r="I238" s="2">
        <v>0</v>
      </c>
      <c r="J238" s="2">
        <v>0</v>
      </c>
      <c r="K238" s="2">
        <v>4947.3972000000003</v>
      </c>
      <c r="L238" s="2">
        <v>0</v>
      </c>
      <c r="M238" s="2">
        <v>0</v>
      </c>
      <c r="N238" s="2">
        <f>SUM(TablaRETRIBUCION[[#This Row],[BASE]:[DT2ª]])</f>
        <v>499687.11609999998</v>
      </c>
    </row>
    <row r="239" spans="1:14" x14ac:dyDescent="0.2">
      <c r="A239" s="1" t="s">
        <v>487</v>
      </c>
      <c r="B239" s="1" t="s">
        <v>488</v>
      </c>
      <c r="C239" s="2">
        <v>39067.926399999997</v>
      </c>
      <c r="D239" s="2">
        <v>6939.5434999999998</v>
      </c>
      <c r="E239" s="2">
        <v>21526</v>
      </c>
      <c r="F239" s="2">
        <v>1318.0672</v>
      </c>
      <c r="G239" s="2">
        <v>21382.522099999998</v>
      </c>
      <c r="H239" s="2">
        <v>149702.38959999999</v>
      </c>
      <c r="I239" s="2">
        <v>0</v>
      </c>
      <c r="J239" s="2">
        <v>4798.7290000000003</v>
      </c>
      <c r="K239" s="2">
        <v>2399.3645000000001</v>
      </c>
      <c r="L239" s="2">
        <v>0</v>
      </c>
      <c r="M239" s="2">
        <v>104244.8747</v>
      </c>
      <c r="N239" s="2">
        <f>SUM(TablaRETRIBUCION[[#This Row],[BASE]:[DT2ª]])</f>
        <v>351379.41700000002</v>
      </c>
    </row>
    <row r="240" spans="1:14" x14ac:dyDescent="0.2">
      <c r="A240" s="1" t="s">
        <v>489</v>
      </c>
      <c r="B240" s="1" t="s">
        <v>490</v>
      </c>
      <c r="C240" s="2">
        <v>7087.8176999999996</v>
      </c>
      <c r="D240" s="2">
        <v>1513.6039000000001</v>
      </c>
      <c r="E240" s="2">
        <v>2674</v>
      </c>
      <c r="F240" s="2">
        <v>3.702</v>
      </c>
      <c r="G240" s="2">
        <v>20087.718700000001</v>
      </c>
      <c r="H240" s="2">
        <v>34954.9375</v>
      </c>
      <c r="I240" s="2">
        <v>0</v>
      </c>
      <c r="J240" s="2">
        <v>-6.2778</v>
      </c>
      <c r="K240" s="2">
        <v>477.83440000000002</v>
      </c>
      <c r="L240" s="2">
        <v>0</v>
      </c>
      <c r="M240" s="2">
        <v>0</v>
      </c>
      <c r="N240" s="2">
        <f>SUM(TablaRETRIBUCION[[#This Row],[BASE]:[DT2ª]])</f>
        <v>66793.336400000015</v>
      </c>
    </row>
    <row r="241" spans="1:14" x14ac:dyDescent="0.2">
      <c r="A241" s="1" t="s">
        <v>491</v>
      </c>
      <c r="B241" s="1" t="s">
        <v>492</v>
      </c>
      <c r="C241" s="2">
        <v>252878.4774</v>
      </c>
      <c r="D241" s="2">
        <v>8777.0781000000006</v>
      </c>
      <c r="E241" s="2">
        <v>58747</v>
      </c>
      <c r="F241" s="2">
        <v>17.802700000000002</v>
      </c>
      <c r="G241" s="2">
        <v>58346.467299999997</v>
      </c>
      <c r="H241" s="2">
        <v>269300.3002</v>
      </c>
      <c r="I241" s="2">
        <v>0</v>
      </c>
      <c r="J241" s="2">
        <v>12961.342500000001</v>
      </c>
      <c r="K241" s="2">
        <v>6480.6713</v>
      </c>
      <c r="L241" s="2">
        <v>0</v>
      </c>
      <c r="M241" s="2">
        <v>0</v>
      </c>
      <c r="N241" s="2">
        <f>SUM(TablaRETRIBUCION[[#This Row],[BASE]:[DT2ª]])</f>
        <v>667509.13950000005</v>
      </c>
    </row>
    <row r="242" spans="1:14" x14ac:dyDescent="0.2">
      <c r="A242" s="1" t="s">
        <v>493</v>
      </c>
      <c r="B242" s="1" t="s">
        <v>494</v>
      </c>
      <c r="C242" s="2">
        <v>484130.40240000002</v>
      </c>
      <c r="D242" s="2">
        <v>979.72389999999996</v>
      </c>
      <c r="E242" s="2">
        <v>100181</v>
      </c>
      <c r="F242" s="2">
        <v>0.35949999999999999</v>
      </c>
      <c r="G242" s="2">
        <v>88080.428400000004</v>
      </c>
      <c r="H242" s="2">
        <v>281732.4179</v>
      </c>
      <c r="I242" s="2">
        <v>0</v>
      </c>
      <c r="J242" s="2">
        <v>-8673.8371000000006</v>
      </c>
      <c r="K242" s="2">
        <v>0</v>
      </c>
      <c r="L242" s="2">
        <v>0</v>
      </c>
      <c r="M242" s="2">
        <v>0</v>
      </c>
      <c r="N242" s="2">
        <f>SUM(TablaRETRIBUCION[[#This Row],[BASE]:[DT2ª]])</f>
        <v>946430.495</v>
      </c>
    </row>
    <row r="243" spans="1:14" x14ac:dyDescent="0.2">
      <c r="A243" s="1" t="s">
        <v>495</v>
      </c>
      <c r="B243" s="1" t="s">
        <v>496</v>
      </c>
      <c r="C243" s="2">
        <v>60481.160799999998</v>
      </c>
      <c r="D243" s="2">
        <v>3534.0403000000001</v>
      </c>
      <c r="E243" s="2">
        <v>12876</v>
      </c>
      <c r="F243" s="2">
        <v>1705.5754999999999</v>
      </c>
      <c r="G243" s="2">
        <v>19286.095700000002</v>
      </c>
      <c r="H243" s="2">
        <v>165577.7175</v>
      </c>
      <c r="I243" s="2">
        <v>0</v>
      </c>
      <c r="J243" s="2">
        <v>0</v>
      </c>
      <c r="K243" s="2">
        <v>2272.5122999999999</v>
      </c>
      <c r="L243" s="2">
        <v>0</v>
      </c>
      <c r="M243" s="2">
        <v>0</v>
      </c>
      <c r="N243" s="2">
        <f>SUM(TablaRETRIBUCION[[#This Row],[BASE]:[DT2ª]])</f>
        <v>265733.10210000002</v>
      </c>
    </row>
    <row r="244" spans="1:14" x14ac:dyDescent="0.2">
      <c r="A244" s="1" t="s">
        <v>497</v>
      </c>
      <c r="B244" s="1" t="s">
        <v>498</v>
      </c>
      <c r="C244" s="2">
        <v>593564.22450000001</v>
      </c>
      <c r="D244" s="2">
        <v>31804.945400000001</v>
      </c>
      <c r="E244" s="2">
        <v>129517</v>
      </c>
      <c r="F244" s="2">
        <v>849.79100000000005</v>
      </c>
      <c r="G244" s="2">
        <v>283172.41619999998</v>
      </c>
      <c r="H244" s="2">
        <v>745914.8676</v>
      </c>
      <c r="I244" s="2">
        <v>0</v>
      </c>
      <c r="J244" s="2">
        <v>160.1694</v>
      </c>
      <c r="K244" s="2">
        <v>0</v>
      </c>
      <c r="L244" s="2">
        <v>0</v>
      </c>
      <c r="M244" s="2">
        <v>0</v>
      </c>
      <c r="N244" s="2">
        <f>SUM(TablaRETRIBUCION[[#This Row],[BASE]:[DT2ª]])</f>
        <v>1784983.4140999999</v>
      </c>
    </row>
    <row r="245" spans="1:14" x14ac:dyDescent="0.2">
      <c r="A245" s="1" t="s">
        <v>499</v>
      </c>
      <c r="B245" s="1" t="s">
        <v>500</v>
      </c>
      <c r="C245" s="2">
        <v>661790.55409999995</v>
      </c>
      <c r="D245" s="2">
        <v>236.774</v>
      </c>
      <c r="E245" s="2">
        <v>125581</v>
      </c>
      <c r="F245" s="2">
        <v>0</v>
      </c>
      <c r="G245" s="2">
        <v>257788.9768</v>
      </c>
      <c r="H245" s="2">
        <v>458061.05790000001</v>
      </c>
      <c r="I245" s="2">
        <v>0</v>
      </c>
      <c r="J245" s="2">
        <v>-4340.0618999999997</v>
      </c>
      <c r="K245" s="2">
        <v>-1215.2864999999999</v>
      </c>
      <c r="L245" s="2">
        <v>0</v>
      </c>
      <c r="M245" s="2">
        <v>0</v>
      </c>
      <c r="N245" s="2">
        <f>SUM(TablaRETRIBUCION[[#This Row],[BASE]:[DT2ª]])</f>
        <v>1497903.0143999998</v>
      </c>
    </row>
    <row r="246" spans="1:14" x14ac:dyDescent="0.2">
      <c r="A246" s="1" t="s">
        <v>501</v>
      </c>
      <c r="B246" s="1" t="s">
        <v>502</v>
      </c>
      <c r="C246" s="2">
        <v>63148.607000000004</v>
      </c>
      <c r="D246" s="2">
        <v>0</v>
      </c>
      <c r="E246" s="2">
        <v>13886</v>
      </c>
      <c r="F246" s="2">
        <v>0</v>
      </c>
      <c r="G246" s="2">
        <v>0</v>
      </c>
      <c r="H246" s="2">
        <v>82249.380699999994</v>
      </c>
      <c r="I246" s="2">
        <v>0</v>
      </c>
      <c r="J246" s="2">
        <v>0</v>
      </c>
      <c r="K246" s="2">
        <v>1592.8398999999999</v>
      </c>
      <c r="L246" s="2">
        <v>0</v>
      </c>
      <c r="M246" s="2">
        <v>0</v>
      </c>
      <c r="N246" s="2">
        <f>SUM(TablaRETRIBUCION[[#This Row],[BASE]:[DT2ª]])</f>
        <v>160876.82759999999</v>
      </c>
    </row>
    <row r="247" spans="1:14" x14ac:dyDescent="0.2">
      <c r="A247" s="1" t="s">
        <v>503</v>
      </c>
      <c r="B247" s="1" t="s">
        <v>504</v>
      </c>
      <c r="C247" s="2">
        <v>43854.8897</v>
      </c>
      <c r="D247" s="2">
        <v>272.05889999999999</v>
      </c>
      <c r="E247" s="2">
        <v>10494</v>
      </c>
      <c r="F247" s="2">
        <v>0.32100000000000001</v>
      </c>
      <c r="G247" s="2">
        <v>0</v>
      </c>
      <c r="H247" s="2">
        <v>50556.853799999997</v>
      </c>
      <c r="I247" s="2">
        <v>0</v>
      </c>
      <c r="J247" s="2">
        <v>1630.3946000000001</v>
      </c>
      <c r="K247" s="2">
        <v>1051.7811999999999</v>
      </c>
      <c r="L247" s="2">
        <v>0</v>
      </c>
      <c r="M247" s="2">
        <v>0</v>
      </c>
      <c r="N247" s="2">
        <f>SUM(TablaRETRIBUCION[[#This Row],[BASE]:[DT2ª]])</f>
        <v>107860.29920000001</v>
      </c>
    </row>
    <row r="248" spans="1:14" x14ac:dyDescent="0.2">
      <c r="A248" s="1" t="s">
        <v>505</v>
      </c>
      <c r="B248" s="1" t="s">
        <v>506</v>
      </c>
      <c r="C248" s="2">
        <v>65676.242100000003</v>
      </c>
      <c r="D248" s="2">
        <v>-6</v>
      </c>
      <c r="E248" s="2">
        <v>20373</v>
      </c>
      <c r="F248" s="2">
        <v>50.500500000000002</v>
      </c>
      <c r="G248" s="2">
        <v>0</v>
      </c>
      <c r="H248" s="2">
        <v>190659.44889999999</v>
      </c>
      <c r="I248" s="2">
        <v>0</v>
      </c>
      <c r="J248" s="2">
        <v>2637.6777000000002</v>
      </c>
      <c r="K248" s="2">
        <v>2767.5319</v>
      </c>
      <c r="L248" s="2">
        <v>374.07</v>
      </c>
      <c r="M248" s="2">
        <v>0</v>
      </c>
      <c r="N248" s="2">
        <f>SUM(TablaRETRIBUCION[[#This Row],[BASE]:[DT2ª]])</f>
        <v>282532.47109999997</v>
      </c>
    </row>
    <row r="249" spans="1:14" x14ac:dyDescent="0.2">
      <c r="A249" s="1" t="s">
        <v>507</v>
      </c>
      <c r="B249" s="1" t="s">
        <v>508</v>
      </c>
      <c r="C249" s="2">
        <v>154831.66010000001</v>
      </c>
      <c r="D249" s="2">
        <v>1251.5085999999999</v>
      </c>
      <c r="E249" s="2">
        <v>36632</v>
      </c>
      <c r="F249" s="2">
        <v>0</v>
      </c>
      <c r="G249" s="2">
        <v>0</v>
      </c>
      <c r="H249" s="2">
        <v>208771.8524</v>
      </c>
      <c r="I249" s="2">
        <v>0</v>
      </c>
      <c r="J249" s="2">
        <v>8029.7403999999997</v>
      </c>
      <c r="K249" s="2">
        <v>-102.3704</v>
      </c>
      <c r="L249" s="2">
        <v>0</v>
      </c>
      <c r="M249" s="2">
        <v>0</v>
      </c>
      <c r="N249" s="2">
        <f>SUM(TablaRETRIBUCION[[#This Row],[BASE]:[DT2ª]])</f>
        <v>409414.39110000001</v>
      </c>
    </row>
    <row r="250" spans="1:14" x14ac:dyDescent="0.2">
      <c r="A250" s="1" t="s">
        <v>509</v>
      </c>
      <c r="B250" s="1" t="s">
        <v>510</v>
      </c>
      <c r="C250" s="2">
        <v>273428.11959999998</v>
      </c>
      <c r="D250" s="2">
        <v>13195.228800000001</v>
      </c>
      <c r="E250" s="2">
        <v>73677</v>
      </c>
      <c r="F250" s="2">
        <v>558.19110000000001</v>
      </c>
      <c r="G250" s="2">
        <v>140232.42120000001</v>
      </c>
      <c r="H250" s="2">
        <v>320593.84409999999</v>
      </c>
      <c r="I250" s="2">
        <v>0</v>
      </c>
      <c r="J250" s="2">
        <v>-2104.6965</v>
      </c>
      <c r="K250" s="2">
        <v>8216.848</v>
      </c>
      <c r="L250" s="2">
        <v>0</v>
      </c>
      <c r="M250" s="2">
        <v>0</v>
      </c>
      <c r="N250" s="2">
        <f>SUM(TablaRETRIBUCION[[#This Row],[BASE]:[DT2ª]])</f>
        <v>827796.95629999996</v>
      </c>
    </row>
    <row r="251" spans="1:14" x14ac:dyDescent="0.2">
      <c r="A251" s="1" t="s">
        <v>511</v>
      </c>
      <c r="B251" s="1" t="s">
        <v>512</v>
      </c>
      <c r="C251" s="2">
        <v>562948.22230000002</v>
      </c>
      <c r="D251" s="2">
        <v>13565.2593</v>
      </c>
      <c r="E251" s="2">
        <v>144147</v>
      </c>
      <c r="F251" s="2">
        <v>145.6995</v>
      </c>
      <c r="G251" s="2">
        <v>275661.29700000002</v>
      </c>
      <c r="H251" s="2">
        <v>401717.22989999998</v>
      </c>
      <c r="I251" s="2">
        <v>0</v>
      </c>
      <c r="J251" s="2">
        <v>-1847.7739999999999</v>
      </c>
      <c r="K251" s="2">
        <v>-4162.3184000000001</v>
      </c>
      <c r="L251" s="2">
        <v>22.193999999999999</v>
      </c>
      <c r="M251" s="2">
        <v>0</v>
      </c>
      <c r="N251" s="2">
        <f>SUM(TablaRETRIBUCION[[#This Row],[BASE]:[DT2ª]])</f>
        <v>1392196.8096</v>
      </c>
    </row>
    <row r="252" spans="1:14" x14ac:dyDescent="0.2">
      <c r="A252" s="1" t="s">
        <v>513</v>
      </c>
      <c r="B252" s="1" t="s">
        <v>514</v>
      </c>
      <c r="C252" s="2">
        <v>31354.142800000001</v>
      </c>
      <c r="D252" s="2">
        <v>749.21469999999999</v>
      </c>
      <c r="E252" s="2">
        <v>9642</v>
      </c>
      <c r="F252" s="2">
        <v>0</v>
      </c>
      <c r="G252" s="2">
        <v>0</v>
      </c>
      <c r="H252" s="2">
        <v>68707.017099999997</v>
      </c>
      <c r="I252" s="2">
        <v>0</v>
      </c>
      <c r="J252" s="2">
        <v>0</v>
      </c>
      <c r="K252" s="2">
        <v>1104.5237</v>
      </c>
      <c r="L252" s="2">
        <v>0</v>
      </c>
      <c r="M252" s="2">
        <v>0</v>
      </c>
      <c r="N252" s="2">
        <f>SUM(TablaRETRIBUCION[[#This Row],[BASE]:[DT2ª]])</f>
        <v>111556.8983</v>
      </c>
    </row>
    <row r="253" spans="1:14" x14ac:dyDescent="0.2">
      <c r="A253" s="1" t="s">
        <v>515</v>
      </c>
      <c r="B253" s="1" t="s">
        <v>516</v>
      </c>
      <c r="C253" s="2">
        <v>57570.5452</v>
      </c>
      <c r="D253" s="2">
        <v>563.65509999999995</v>
      </c>
      <c r="E253" s="2">
        <v>11061</v>
      </c>
      <c r="F253" s="2">
        <v>0</v>
      </c>
      <c r="G253" s="2">
        <v>41491.941299999999</v>
      </c>
      <c r="H253" s="2">
        <v>72679.403600000005</v>
      </c>
      <c r="I253" s="2">
        <v>0</v>
      </c>
      <c r="J253" s="2">
        <v>-94.357500000000002</v>
      </c>
      <c r="K253" s="2">
        <v>0</v>
      </c>
      <c r="L253" s="2">
        <v>0</v>
      </c>
      <c r="M253" s="2">
        <v>0</v>
      </c>
      <c r="N253" s="2">
        <f>SUM(TablaRETRIBUCION[[#This Row],[BASE]:[DT2ª]])</f>
        <v>183272.18769999998</v>
      </c>
    </row>
    <row r="254" spans="1:14" x14ac:dyDescent="0.2">
      <c r="A254" s="1" t="s">
        <v>517</v>
      </c>
      <c r="B254" s="1" t="s">
        <v>518</v>
      </c>
      <c r="C254" s="2">
        <v>16198.479799999999</v>
      </c>
      <c r="D254" s="2">
        <v>1073.0055</v>
      </c>
      <c r="E254" s="2">
        <v>6327</v>
      </c>
      <c r="F254" s="2">
        <v>0</v>
      </c>
      <c r="G254" s="2">
        <v>1240.2061000000001</v>
      </c>
      <c r="H254" s="2">
        <v>22553.573700000001</v>
      </c>
      <c r="I254" s="2">
        <v>0</v>
      </c>
      <c r="J254" s="2">
        <v>-56.6753</v>
      </c>
      <c r="K254" s="2">
        <v>-3.1566999999999998</v>
      </c>
      <c r="L254" s="2">
        <v>0</v>
      </c>
      <c r="M254" s="2">
        <v>0</v>
      </c>
      <c r="N254" s="2">
        <f>SUM(TablaRETRIBUCION[[#This Row],[BASE]:[DT2ª]])</f>
        <v>47332.433100000002</v>
      </c>
    </row>
    <row r="255" spans="1:14" x14ac:dyDescent="0.2">
      <c r="A255" s="1" t="s">
        <v>519</v>
      </c>
      <c r="B255" s="1" t="s">
        <v>520</v>
      </c>
      <c r="C255" s="2">
        <v>787989.18389999995</v>
      </c>
      <c r="D255" s="2">
        <v>28649.6541</v>
      </c>
      <c r="E255" s="2">
        <v>149563</v>
      </c>
      <c r="F255" s="2">
        <v>1056.7405000000001</v>
      </c>
      <c r="G255" s="2">
        <v>39073.1901</v>
      </c>
      <c r="H255" s="2">
        <v>439034.86170000001</v>
      </c>
      <c r="I255" s="2">
        <v>0</v>
      </c>
      <c r="J255" s="2">
        <v>-4280.7474000000002</v>
      </c>
      <c r="K255" s="2">
        <v>4121.3702999999996</v>
      </c>
      <c r="L255" s="2">
        <v>0</v>
      </c>
      <c r="M255" s="2">
        <v>0</v>
      </c>
      <c r="N255" s="2">
        <f>SUM(TablaRETRIBUCION[[#This Row],[BASE]:[DT2ª]])</f>
        <v>1445207.2531999999</v>
      </c>
    </row>
    <row r="256" spans="1:14" x14ac:dyDescent="0.2">
      <c r="A256" s="1" t="s">
        <v>521</v>
      </c>
      <c r="B256" s="1" t="s">
        <v>522</v>
      </c>
      <c r="C256" s="2">
        <v>28507.438200000001</v>
      </c>
      <c r="D256" s="2">
        <v>-6</v>
      </c>
      <c r="E256" s="2">
        <v>5259</v>
      </c>
      <c r="F256" s="2">
        <v>0.43419999999999997</v>
      </c>
      <c r="G256" s="2">
        <v>4311.4247999999998</v>
      </c>
      <c r="H256" s="2">
        <v>36054.9781</v>
      </c>
      <c r="I256" s="2">
        <v>0</v>
      </c>
      <c r="J256" s="2">
        <v>-72.596900000000005</v>
      </c>
      <c r="K256" s="2">
        <v>204.28540000000001</v>
      </c>
      <c r="L256" s="2">
        <v>0</v>
      </c>
      <c r="M256" s="2">
        <v>0</v>
      </c>
      <c r="N256" s="2">
        <f>SUM(TablaRETRIBUCION[[#This Row],[BASE]:[DT2ª]])</f>
        <v>74258.963799999998</v>
      </c>
    </row>
    <row r="257" spans="1:14" x14ac:dyDescent="0.2">
      <c r="A257" s="1" t="s">
        <v>523</v>
      </c>
      <c r="B257" s="1" t="s">
        <v>524</v>
      </c>
      <c r="C257" s="2">
        <v>207023.44039999999</v>
      </c>
      <c r="D257" s="2">
        <v>9168.3932999999997</v>
      </c>
      <c r="E257" s="2">
        <v>47794</v>
      </c>
      <c r="F257" s="2">
        <v>326.90019999999998</v>
      </c>
      <c r="G257" s="2">
        <v>5901.6039000000001</v>
      </c>
      <c r="H257" s="2">
        <v>138036.05679999999</v>
      </c>
      <c r="I257" s="2">
        <v>0</v>
      </c>
      <c r="J257" s="2">
        <v>-332.16860000000003</v>
      </c>
      <c r="K257" s="2">
        <v>-1108.6387999999999</v>
      </c>
      <c r="L257" s="2">
        <v>0</v>
      </c>
      <c r="M257" s="2">
        <v>0</v>
      </c>
      <c r="N257" s="2">
        <f>SUM(TablaRETRIBUCION[[#This Row],[BASE]:[DT2ª]])</f>
        <v>406809.58719999989</v>
      </c>
    </row>
    <row r="258" spans="1:14" x14ac:dyDescent="0.2">
      <c r="A258" s="1" t="s">
        <v>525</v>
      </c>
      <c r="B258" s="1" t="s">
        <v>526</v>
      </c>
      <c r="C258" s="2">
        <v>14689.8297</v>
      </c>
      <c r="D258" s="2">
        <v>0</v>
      </c>
      <c r="E258" s="2">
        <v>2337</v>
      </c>
      <c r="F258" s="2">
        <v>0</v>
      </c>
      <c r="G258" s="2">
        <v>5416.4485999999997</v>
      </c>
      <c r="H258" s="2">
        <v>39705.703000000001</v>
      </c>
      <c r="I258" s="2">
        <v>0</v>
      </c>
      <c r="J258" s="2">
        <v>1242.9795999999999</v>
      </c>
      <c r="K258" s="2">
        <v>0</v>
      </c>
      <c r="L258" s="2">
        <v>0</v>
      </c>
      <c r="M258" s="2">
        <v>0</v>
      </c>
      <c r="N258" s="2">
        <f>SUM(TablaRETRIBUCION[[#This Row],[BASE]:[DT2ª]])</f>
        <v>63391.960899999998</v>
      </c>
    </row>
    <row r="259" spans="1:14" x14ac:dyDescent="0.2">
      <c r="A259" s="1" t="s">
        <v>527</v>
      </c>
      <c r="B259" s="1" t="s">
        <v>528</v>
      </c>
      <c r="C259" s="2">
        <v>427014.74080000003</v>
      </c>
      <c r="D259" s="2">
        <v>442.2518</v>
      </c>
      <c r="E259" s="2">
        <v>66844</v>
      </c>
      <c r="F259" s="2">
        <v>0</v>
      </c>
      <c r="G259" s="2">
        <v>25481.505700000002</v>
      </c>
      <c r="H259" s="2">
        <v>222735.98430000001</v>
      </c>
      <c r="I259" s="2">
        <v>0</v>
      </c>
      <c r="J259" s="2">
        <v>14850.369699999999</v>
      </c>
      <c r="K259" s="2">
        <v>-7999.2497999999996</v>
      </c>
      <c r="L259" s="2">
        <v>0</v>
      </c>
      <c r="M259" s="2">
        <v>0</v>
      </c>
      <c r="N259" s="2">
        <f>SUM(TablaRETRIBUCION[[#This Row],[BASE]:[DT2ª]])</f>
        <v>749369.60250000004</v>
      </c>
    </row>
    <row r="260" spans="1:14" x14ac:dyDescent="0.2">
      <c r="A260" s="1" t="s">
        <v>529</v>
      </c>
      <c r="B260" s="1" t="s">
        <v>530</v>
      </c>
      <c r="C260" s="2">
        <v>105904.796</v>
      </c>
      <c r="D260" s="2">
        <v>3355.8427000000001</v>
      </c>
      <c r="E260" s="2">
        <v>33483</v>
      </c>
      <c r="F260" s="2">
        <v>3.6101000000000001</v>
      </c>
      <c r="G260" s="2">
        <v>13215.1052</v>
      </c>
      <c r="H260" s="2">
        <v>174161.3898</v>
      </c>
      <c r="I260" s="2">
        <v>0</v>
      </c>
      <c r="J260" s="2">
        <v>-9903.7122999999992</v>
      </c>
      <c r="K260" s="2">
        <v>-476.58980000000003</v>
      </c>
      <c r="L260" s="2">
        <v>0</v>
      </c>
      <c r="M260" s="2">
        <v>0</v>
      </c>
      <c r="N260" s="2">
        <f>SUM(TablaRETRIBUCION[[#This Row],[BASE]:[DT2ª]])</f>
        <v>319743.44169999997</v>
      </c>
    </row>
    <row r="261" spans="1:14" x14ac:dyDescent="0.2">
      <c r="A261" s="1" t="s">
        <v>531</v>
      </c>
      <c r="B261" s="1" t="s">
        <v>532</v>
      </c>
      <c r="C261" s="2">
        <v>12288.014499999999</v>
      </c>
      <c r="D261" s="2">
        <v>0</v>
      </c>
      <c r="E261" s="2">
        <v>4960</v>
      </c>
      <c r="F261" s="2">
        <v>0</v>
      </c>
      <c r="G261" s="2">
        <v>25666.1872</v>
      </c>
      <c r="H261" s="2">
        <v>65232.267399999997</v>
      </c>
      <c r="I261" s="2">
        <v>0</v>
      </c>
      <c r="J261" s="2">
        <v>-406.0256</v>
      </c>
      <c r="K261" s="2">
        <v>525.71990000000005</v>
      </c>
      <c r="L261" s="2">
        <v>0</v>
      </c>
      <c r="M261" s="2">
        <v>0</v>
      </c>
      <c r="N261" s="2">
        <f>SUM(TablaRETRIBUCION[[#This Row],[BASE]:[DT2ª]])</f>
        <v>108266.16339999999</v>
      </c>
    </row>
    <row r="262" spans="1:14" x14ac:dyDescent="0.2">
      <c r="A262" s="1" t="s">
        <v>533</v>
      </c>
      <c r="B262" s="1" t="s">
        <v>534</v>
      </c>
      <c r="C262" s="2">
        <v>48326.378100000002</v>
      </c>
      <c r="D262" s="2">
        <v>1523.8376000000001</v>
      </c>
      <c r="E262" s="2">
        <v>17652</v>
      </c>
      <c r="F262" s="2">
        <v>0</v>
      </c>
      <c r="G262" s="2">
        <v>6010.9440999999997</v>
      </c>
      <c r="H262" s="2">
        <v>124735.3533</v>
      </c>
      <c r="I262" s="2">
        <v>0</v>
      </c>
      <c r="J262" s="2">
        <v>3964.9703</v>
      </c>
      <c r="K262" s="2">
        <v>1403.4502</v>
      </c>
      <c r="L262" s="2">
        <v>0</v>
      </c>
      <c r="M262" s="2">
        <v>0</v>
      </c>
      <c r="N262" s="2">
        <f>SUM(TablaRETRIBUCION[[#This Row],[BASE]:[DT2ª]])</f>
        <v>203616.93359999996</v>
      </c>
    </row>
    <row r="263" spans="1:14" x14ac:dyDescent="0.2">
      <c r="A263" s="1" t="s">
        <v>535</v>
      </c>
      <c r="B263" s="1" t="s">
        <v>536</v>
      </c>
      <c r="C263" s="2">
        <v>18848.232599999999</v>
      </c>
      <c r="D263" s="2">
        <v>351.96019999999999</v>
      </c>
      <c r="E263" s="2">
        <v>3452</v>
      </c>
      <c r="F263" s="2">
        <v>0</v>
      </c>
      <c r="G263" s="2">
        <v>736.30930000000001</v>
      </c>
      <c r="H263" s="2">
        <v>30446.279900000001</v>
      </c>
      <c r="I263" s="2">
        <v>0</v>
      </c>
      <c r="J263" s="2">
        <v>0</v>
      </c>
      <c r="K263" s="2">
        <v>-38.540399999999998</v>
      </c>
      <c r="L263" s="2">
        <v>0</v>
      </c>
      <c r="M263" s="2">
        <v>0</v>
      </c>
      <c r="N263" s="2">
        <f>SUM(TablaRETRIBUCION[[#This Row],[BASE]:[DT2ª]])</f>
        <v>53796.241600000008</v>
      </c>
    </row>
    <row r="264" spans="1:14" x14ac:dyDescent="0.2">
      <c r="A264" s="1" t="s">
        <v>537</v>
      </c>
      <c r="B264" s="1" t="s">
        <v>538</v>
      </c>
      <c r="C264" s="2">
        <v>312154.90879999998</v>
      </c>
      <c r="D264" s="2">
        <v>2262.3883999999998</v>
      </c>
      <c r="E264" s="2">
        <v>68683</v>
      </c>
      <c r="F264" s="2">
        <v>82.545699999999997</v>
      </c>
      <c r="G264" s="2">
        <v>145244.24170000001</v>
      </c>
      <c r="H264" s="2">
        <v>170958.31400000001</v>
      </c>
      <c r="I264" s="2">
        <v>0</v>
      </c>
      <c r="J264" s="2">
        <v>-2471.4261999999999</v>
      </c>
      <c r="K264" s="2">
        <v>1369.0017</v>
      </c>
      <c r="L264" s="2">
        <v>0</v>
      </c>
      <c r="M264" s="2">
        <v>0</v>
      </c>
      <c r="N264" s="2">
        <f>SUM(TablaRETRIBUCION[[#This Row],[BASE]:[DT2ª]])</f>
        <v>698282.97409999999</v>
      </c>
    </row>
    <row r="265" spans="1:14" x14ac:dyDescent="0.2">
      <c r="A265" s="1" t="s">
        <v>539</v>
      </c>
      <c r="B265" s="1" t="s">
        <v>540</v>
      </c>
      <c r="C265" s="2">
        <v>349326.58779999998</v>
      </c>
      <c r="D265" s="2">
        <v>8264.7481000000007</v>
      </c>
      <c r="E265" s="2">
        <v>135199</v>
      </c>
      <c r="F265" s="2">
        <v>664.65390000000002</v>
      </c>
      <c r="G265" s="2">
        <v>141842.93710000001</v>
      </c>
      <c r="H265" s="2">
        <v>566158.06350000005</v>
      </c>
      <c r="I265" s="2">
        <v>0</v>
      </c>
      <c r="J265" s="2">
        <v>0</v>
      </c>
      <c r="K265" s="2">
        <v>1455.3635999999999</v>
      </c>
      <c r="L265" s="2">
        <v>0</v>
      </c>
      <c r="M265" s="2">
        <v>0</v>
      </c>
      <c r="N265" s="2">
        <f>SUM(TablaRETRIBUCION[[#This Row],[BASE]:[DT2ª]])</f>
        <v>1202911.3540000001</v>
      </c>
    </row>
    <row r="266" spans="1:14" x14ac:dyDescent="0.2">
      <c r="A266" s="1" t="s">
        <v>541</v>
      </c>
      <c r="B266" s="1" t="s">
        <v>542</v>
      </c>
      <c r="C266" s="2">
        <v>165999.459</v>
      </c>
      <c r="D266" s="2">
        <v>0</v>
      </c>
      <c r="E266" s="2">
        <v>31775</v>
      </c>
      <c r="F266" s="2">
        <v>0</v>
      </c>
      <c r="G266" s="2">
        <v>0</v>
      </c>
      <c r="H266" s="2">
        <v>179644.76120000001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f>SUM(TablaRETRIBUCION[[#This Row],[BASE]:[DT2ª]])</f>
        <v>377419.22019999998</v>
      </c>
    </row>
    <row r="267" spans="1:14" x14ac:dyDescent="0.2">
      <c r="A267" s="1" t="s">
        <v>543</v>
      </c>
      <c r="B267" s="1" t="s">
        <v>544</v>
      </c>
      <c r="C267" s="2">
        <v>128621.3496</v>
      </c>
      <c r="D267" s="2">
        <v>0</v>
      </c>
      <c r="E267" s="2">
        <v>26498</v>
      </c>
      <c r="F267" s="2">
        <v>0</v>
      </c>
      <c r="G267" s="2">
        <v>0</v>
      </c>
      <c r="H267" s="2">
        <v>172184.65580000001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f>SUM(TablaRETRIBUCION[[#This Row],[BASE]:[DT2ª]])</f>
        <v>327304.00540000002</v>
      </c>
    </row>
    <row r="268" spans="1:14" x14ac:dyDescent="0.2">
      <c r="A268" s="1" t="s">
        <v>545</v>
      </c>
      <c r="B268" s="1" t="s">
        <v>546</v>
      </c>
      <c r="C268" s="2">
        <v>91099.621799999994</v>
      </c>
      <c r="D268" s="2">
        <v>2372.0127000000002</v>
      </c>
      <c r="E268" s="2">
        <v>24476</v>
      </c>
      <c r="F268" s="2">
        <v>0</v>
      </c>
      <c r="G268" s="2">
        <v>41300.280100000004</v>
      </c>
      <c r="H268" s="2">
        <v>123353.1344</v>
      </c>
      <c r="I268" s="2">
        <v>0</v>
      </c>
      <c r="J268" s="2">
        <v>-1674.6706999999999</v>
      </c>
      <c r="K268" s="2">
        <v>2826.0104999999999</v>
      </c>
      <c r="L268" s="2">
        <v>0</v>
      </c>
      <c r="M268" s="2">
        <v>0</v>
      </c>
      <c r="N268" s="2">
        <f>SUM(TablaRETRIBUCION[[#This Row],[BASE]:[DT2ª]])</f>
        <v>283752.38879999996</v>
      </c>
    </row>
    <row r="269" spans="1:14" x14ac:dyDescent="0.2">
      <c r="A269" s="1" t="s">
        <v>547</v>
      </c>
      <c r="B269" s="1" t="s">
        <v>548</v>
      </c>
      <c r="C269" s="2">
        <v>77992.486399999994</v>
      </c>
      <c r="D269" s="2">
        <v>1560.2484999999999</v>
      </c>
      <c r="E269" s="2">
        <v>31142</v>
      </c>
      <c r="F269" s="2">
        <v>0</v>
      </c>
      <c r="G269" s="2">
        <v>50382.718200000003</v>
      </c>
      <c r="H269" s="2">
        <v>284802.08010000002</v>
      </c>
      <c r="I269" s="2">
        <v>0</v>
      </c>
      <c r="J269" s="2">
        <v>6.0884</v>
      </c>
      <c r="K269" s="2">
        <v>-5320.2069000000001</v>
      </c>
      <c r="L269" s="2">
        <v>0</v>
      </c>
      <c r="M269" s="2">
        <v>0</v>
      </c>
      <c r="N269" s="2">
        <f>SUM(TablaRETRIBUCION[[#This Row],[BASE]:[DT2ª]])</f>
        <v>440565.41470000002</v>
      </c>
    </row>
    <row r="270" spans="1:14" x14ac:dyDescent="0.2">
      <c r="A270" s="1" t="s">
        <v>549</v>
      </c>
      <c r="B270" s="1" t="s">
        <v>550</v>
      </c>
      <c r="C270" s="2">
        <v>70997.148799999995</v>
      </c>
      <c r="D270" s="2">
        <v>4618.3900000000003</v>
      </c>
      <c r="E270" s="2">
        <v>18005</v>
      </c>
      <c r="F270" s="2">
        <v>866.10619999999994</v>
      </c>
      <c r="G270" s="2">
        <v>0</v>
      </c>
      <c r="H270" s="2">
        <v>100598.2631</v>
      </c>
      <c r="I270" s="2">
        <v>0</v>
      </c>
      <c r="J270" s="2">
        <v>0</v>
      </c>
      <c r="K270" s="2">
        <v>-1993.2735</v>
      </c>
      <c r="L270" s="2">
        <v>0</v>
      </c>
      <c r="M270" s="2">
        <v>0</v>
      </c>
      <c r="N270" s="2">
        <f>SUM(TablaRETRIBUCION[[#This Row],[BASE]:[DT2ª]])</f>
        <v>193091.63459999999</v>
      </c>
    </row>
    <row r="271" spans="1:14" x14ac:dyDescent="0.2">
      <c r="A271" s="1" t="s">
        <v>551</v>
      </c>
      <c r="B271" s="1" t="s">
        <v>552</v>
      </c>
      <c r="C271" s="2">
        <v>237084.4774</v>
      </c>
      <c r="D271" s="2">
        <v>9500.5570000000007</v>
      </c>
      <c r="E271" s="2">
        <v>88581</v>
      </c>
      <c r="F271" s="2">
        <v>311.2346</v>
      </c>
      <c r="G271" s="2">
        <v>14051.0345</v>
      </c>
      <c r="H271" s="2">
        <v>330096.82510000002</v>
      </c>
      <c r="I271" s="2">
        <v>0</v>
      </c>
      <c r="J271" s="2">
        <v>-1938.8189</v>
      </c>
      <c r="K271" s="2">
        <v>-3001.3348999999998</v>
      </c>
      <c r="L271" s="2">
        <v>0</v>
      </c>
      <c r="M271" s="2">
        <v>59156.572200000002</v>
      </c>
      <c r="N271" s="2">
        <f>SUM(TablaRETRIBUCION[[#This Row],[BASE]:[DT2ª]])</f>
        <v>733841.54700000014</v>
      </c>
    </row>
    <row r="272" spans="1:14" x14ac:dyDescent="0.2">
      <c r="A272" s="1" t="s">
        <v>553</v>
      </c>
      <c r="B272" s="1" t="s">
        <v>554</v>
      </c>
      <c r="C272" s="2">
        <v>82102.226899999994</v>
      </c>
      <c r="D272" s="2">
        <v>0</v>
      </c>
      <c r="E272" s="2">
        <v>15279</v>
      </c>
      <c r="F272" s="2">
        <v>0</v>
      </c>
      <c r="G272" s="2">
        <v>0</v>
      </c>
      <c r="H272" s="2">
        <v>78639.428499999995</v>
      </c>
      <c r="I272" s="2">
        <v>0</v>
      </c>
      <c r="J272" s="2">
        <v>3520.4131000000002</v>
      </c>
      <c r="K272" s="2">
        <v>576.63</v>
      </c>
      <c r="L272" s="2">
        <v>0</v>
      </c>
      <c r="M272" s="2">
        <v>0</v>
      </c>
      <c r="N272" s="2">
        <f>SUM(TablaRETRIBUCION[[#This Row],[BASE]:[DT2ª]])</f>
        <v>180117.6985</v>
      </c>
    </row>
    <row r="273" spans="1:14" x14ac:dyDescent="0.2">
      <c r="A273" s="1" t="s">
        <v>555</v>
      </c>
      <c r="B273" s="1" t="s">
        <v>556</v>
      </c>
      <c r="C273" s="2">
        <v>73549.220400000006</v>
      </c>
      <c r="D273" s="2">
        <v>0</v>
      </c>
      <c r="E273" s="2">
        <v>23297</v>
      </c>
      <c r="F273" s="2">
        <v>0</v>
      </c>
      <c r="G273" s="2">
        <v>4308.1977999999999</v>
      </c>
      <c r="H273" s="2">
        <v>82385.116599999994</v>
      </c>
      <c r="I273" s="2">
        <v>0</v>
      </c>
      <c r="J273" s="2">
        <v>-428.21269999999998</v>
      </c>
      <c r="K273" s="2">
        <v>0</v>
      </c>
      <c r="L273" s="2">
        <v>0</v>
      </c>
      <c r="M273" s="2">
        <v>0</v>
      </c>
      <c r="N273" s="2">
        <f>SUM(TablaRETRIBUCION[[#This Row],[BASE]:[DT2ª]])</f>
        <v>183111.32209999999</v>
      </c>
    </row>
    <row r="274" spans="1:14" x14ac:dyDescent="0.2">
      <c r="A274" s="1" t="s">
        <v>557</v>
      </c>
      <c r="B274" s="1" t="s">
        <v>558</v>
      </c>
      <c r="C274" s="2">
        <v>18768.0134</v>
      </c>
      <c r="D274" s="2">
        <v>409.45800000000003</v>
      </c>
      <c r="E274" s="2">
        <v>3993</v>
      </c>
      <c r="F274" s="2">
        <v>0</v>
      </c>
      <c r="G274" s="2">
        <v>12369.219300000001</v>
      </c>
      <c r="H274" s="2">
        <v>51634.411599999999</v>
      </c>
      <c r="I274" s="2">
        <v>0</v>
      </c>
      <c r="J274" s="2">
        <v>0</v>
      </c>
      <c r="K274" s="2">
        <v>-728.22760000000005</v>
      </c>
      <c r="L274" s="2">
        <v>0</v>
      </c>
      <c r="M274" s="2">
        <v>0</v>
      </c>
      <c r="N274" s="2">
        <f>SUM(TablaRETRIBUCION[[#This Row],[BASE]:[DT2ª]])</f>
        <v>86445.8747</v>
      </c>
    </row>
    <row r="275" spans="1:14" x14ac:dyDescent="0.2">
      <c r="A275" s="1" t="s">
        <v>559</v>
      </c>
      <c r="B275" s="1" t="s">
        <v>560</v>
      </c>
      <c r="C275" s="2">
        <v>61305.515599999999</v>
      </c>
      <c r="D275" s="2">
        <v>0</v>
      </c>
      <c r="E275" s="2">
        <v>12701</v>
      </c>
      <c r="F275" s="2">
        <v>0</v>
      </c>
      <c r="G275" s="2">
        <v>0</v>
      </c>
      <c r="H275" s="2">
        <v>83825.039300000004</v>
      </c>
      <c r="I275" s="2">
        <v>0</v>
      </c>
      <c r="J275" s="2">
        <v>0</v>
      </c>
      <c r="K275" s="2">
        <v>-190.65780000000001</v>
      </c>
      <c r="L275" s="2">
        <v>0</v>
      </c>
      <c r="M275" s="2">
        <v>0</v>
      </c>
      <c r="N275" s="2">
        <f>SUM(TablaRETRIBUCION[[#This Row],[BASE]:[DT2ª]])</f>
        <v>157640.8971</v>
      </c>
    </row>
    <row r="276" spans="1:14" x14ac:dyDescent="0.2">
      <c r="A276" s="1" t="s">
        <v>561</v>
      </c>
      <c r="B276" s="1" t="s">
        <v>562</v>
      </c>
      <c r="C276" s="2">
        <v>134278.6151</v>
      </c>
      <c r="D276" s="2">
        <v>0</v>
      </c>
      <c r="E276" s="2">
        <v>55884</v>
      </c>
      <c r="F276" s="2">
        <v>19.808299999999999</v>
      </c>
      <c r="G276" s="2">
        <v>35235.848100000003</v>
      </c>
      <c r="H276" s="2">
        <v>221575.51310000001</v>
      </c>
      <c r="I276" s="2">
        <v>0</v>
      </c>
      <c r="J276" s="2">
        <v>8939.8757000000005</v>
      </c>
      <c r="K276" s="2">
        <v>0</v>
      </c>
      <c r="L276" s="2">
        <v>0</v>
      </c>
      <c r="M276" s="2">
        <v>0</v>
      </c>
      <c r="N276" s="2">
        <f>SUM(TablaRETRIBUCION[[#This Row],[BASE]:[DT2ª]])</f>
        <v>455933.66029999999</v>
      </c>
    </row>
    <row r="277" spans="1:14" x14ac:dyDescent="0.2">
      <c r="A277" s="1" t="s">
        <v>563</v>
      </c>
      <c r="B277" s="1" t="s">
        <v>564</v>
      </c>
      <c r="C277" s="2">
        <v>8956.3482000000004</v>
      </c>
      <c r="D277" s="2">
        <v>0</v>
      </c>
      <c r="E277" s="2">
        <v>3037</v>
      </c>
      <c r="F277" s="2">
        <v>0</v>
      </c>
      <c r="G277" s="2">
        <v>10166.936100000001</v>
      </c>
      <c r="H277" s="2">
        <v>53593.387600000002</v>
      </c>
      <c r="I277" s="2">
        <v>0</v>
      </c>
      <c r="J277" s="2">
        <v>38.685000000000002</v>
      </c>
      <c r="K277" s="2">
        <v>-1125.395</v>
      </c>
      <c r="L277" s="2">
        <v>0</v>
      </c>
      <c r="M277" s="2">
        <v>0</v>
      </c>
      <c r="N277" s="2">
        <f>SUM(TablaRETRIBUCION[[#This Row],[BASE]:[DT2ª]])</f>
        <v>74666.961899999995</v>
      </c>
    </row>
    <row r="278" spans="1:14" x14ac:dyDescent="0.2">
      <c r="A278" s="1" t="s">
        <v>565</v>
      </c>
      <c r="B278" s="1" t="s">
        <v>566</v>
      </c>
      <c r="C278" s="2">
        <v>92183.917400000006</v>
      </c>
      <c r="D278" s="2">
        <v>186.09880000000001</v>
      </c>
      <c r="E278" s="2">
        <v>18767</v>
      </c>
      <c r="F278" s="2">
        <v>0</v>
      </c>
      <c r="G278" s="2">
        <v>30225.945500000002</v>
      </c>
      <c r="H278" s="2">
        <v>25588.5599</v>
      </c>
      <c r="I278" s="2">
        <v>0</v>
      </c>
      <c r="J278" s="2">
        <v>419.94209999999998</v>
      </c>
      <c r="K278" s="2">
        <v>-409.51670000000001</v>
      </c>
      <c r="L278" s="2">
        <v>0</v>
      </c>
      <c r="M278" s="2">
        <v>0</v>
      </c>
      <c r="N278" s="2">
        <f>SUM(TablaRETRIBUCION[[#This Row],[BASE]:[DT2ª]])</f>
        <v>166961.94699999999</v>
      </c>
    </row>
    <row r="279" spans="1:14" x14ac:dyDescent="0.2">
      <c r="A279" s="1" t="s">
        <v>567</v>
      </c>
      <c r="B279" s="1" t="s">
        <v>568</v>
      </c>
      <c r="C279" s="2">
        <v>5982866.7231000001</v>
      </c>
      <c r="D279" s="2">
        <v>3593.1550999999999</v>
      </c>
      <c r="E279" s="2">
        <v>671706</v>
      </c>
      <c r="F279" s="2">
        <v>1785.3051</v>
      </c>
      <c r="G279" s="2">
        <v>0</v>
      </c>
      <c r="H279" s="2">
        <v>1795386.9417000001</v>
      </c>
      <c r="I279" s="2">
        <v>0</v>
      </c>
      <c r="J279" s="2">
        <v>0</v>
      </c>
      <c r="K279" s="2">
        <v>84553.381299999994</v>
      </c>
      <c r="L279" s="2">
        <v>200.732</v>
      </c>
      <c r="M279" s="2">
        <v>0</v>
      </c>
      <c r="N279" s="2">
        <f>SUM(TablaRETRIBUCION[[#This Row],[BASE]:[DT2ª]])</f>
        <v>8540092.2383000012</v>
      </c>
    </row>
    <row r="280" spans="1:14" x14ac:dyDescent="0.2">
      <c r="A280" s="1" t="s">
        <v>569</v>
      </c>
      <c r="B280" s="1" t="s">
        <v>570</v>
      </c>
      <c r="C280" s="2">
        <v>142906.00779999999</v>
      </c>
      <c r="D280" s="2">
        <v>4051.9717999999998</v>
      </c>
      <c r="E280" s="2">
        <v>42741</v>
      </c>
      <c r="F280" s="2">
        <v>31.6295</v>
      </c>
      <c r="G280" s="2">
        <v>17445.598999999998</v>
      </c>
      <c r="H280" s="2">
        <v>148401.818</v>
      </c>
      <c r="I280" s="2">
        <v>0</v>
      </c>
      <c r="J280" s="2">
        <v>0</v>
      </c>
      <c r="K280" s="2">
        <v>-477.37040000000002</v>
      </c>
      <c r="L280" s="2">
        <v>0</v>
      </c>
      <c r="M280" s="2">
        <v>0</v>
      </c>
      <c r="N280" s="2">
        <f>SUM(TablaRETRIBUCION[[#This Row],[BASE]:[DT2ª]])</f>
        <v>355100.6557</v>
      </c>
    </row>
    <row r="281" spans="1:14" x14ac:dyDescent="0.2">
      <c r="A281" s="1" t="s">
        <v>571</v>
      </c>
      <c r="B281" s="1" t="s">
        <v>572</v>
      </c>
      <c r="C281" s="2">
        <v>119181.0632</v>
      </c>
      <c r="D281" s="2">
        <v>-82</v>
      </c>
      <c r="E281" s="2">
        <v>23839</v>
      </c>
      <c r="F281" s="2">
        <v>0</v>
      </c>
      <c r="G281" s="2">
        <v>0</v>
      </c>
      <c r="H281" s="2">
        <v>160997.4663</v>
      </c>
      <c r="I281" s="2">
        <v>0</v>
      </c>
      <c r="J281" s="2">
        <v>-4746.9813000000004</v>
      </c>
      <c r="K281" s="2">
        <v>3039.3553000000002</v>
      </c>
      <c r="L281" s="2">
        <v>0</v>
      </c>
      <c r="M281" s="2">
        <v>0</v>
      </c>
      <c r="N281" s="2">
        <f>SUM(TablaRETRIBUCION[[#This Row],[BASE]:[DT2ª]])</f>
        <v>302227.90350000001</v>
      </c>
    </row>
    <row r="282" spans="1:14" x14ac:dyDescent="0.2">
      <c r="A282" s="1" t="s">
        <v>573</v>
      </c>
      <c r="B282" s="1" t="s">
        <v>574</v>
      </c>
      <c r="C282" s="2">
        <v>10483.147499999999</v>
      </c>
      <c r="D282" s="2">
        <v>0</v>
      </c>
      <c r="E282" s="2">
        <v>3479</v>
      </c>
      <c r="F282" s="2">
        <v>0</v>
      </c>
      <c r="G282" s="2">
        <v>0</v>
      </c>
      <c r="H282" s="2">
        <v>30410.211599999999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f>SUM(TablaRETRIBUCION[[#This Row],[BASE]:[DT2ª]])</f>
        <v>44372.359100000001</v>
      </c>
    </row>
    <row r="283" spans="1:14" x14ac:dyDescent="0.2">
      <c r="A283" s="1" t="s">
        <v>575</v>
      </c>
      <c r="B283" s="1" t="s">
        <v>576</v>
      </c>
      <c r="C283" s="2">
        <v>63572.731699999997</v>
      </c>
      <c r="D283" s="2">
        <v>0</v>
      </c>
      <c r="E283" s="2">
        <v>11534</v>
      </c>
      <c r="F283" s="2">
        <v>0</v>
      </c>
      <c r="G283" s="2">
        <v>0</v>
      </c>
      <c r="H283" s="2">
        <v>65776.989799999996</v>
      </c>
      <c r="I283" s="2">
        <v>0</v>
      </c>
      <c r="J283" s="2">
        <v>2817.6743999999999</v>
      </c>
      <c r="K283" s="2">
        <v>-10.179500000000001</v>
      </c>
      <c r="L283" s="2">
        <v>0</v>
      </c>
      <c r="M283" s="2">
        <v>0</v>
      </c>
      <c r="N283" s="2">
        <f>SUM(TablaRETRIBUCION[[#This Row],[BASE]:[DT2ª]])</f>
        <v>143691.21639999998</v>
      </c>
    </row>
    <row r="284" spans="1:14" x14ac:dyDescent="0.2">
      <c r="A284" s="1" t="s">
        <v>577</v>
      </c>
      <c r="B284" s="1" t="s">
        <v>578</v>
      </c>
      <c r="C284" s="2">
        <v>1219995505.7890999</v>
      </c>
      <c r="D284" s="2">
        <v>34365911.101300001</v>
      </c>
      <c r="E284" s="2">
        <v>409148439</v>
      </c>
      <c r="F284" s="2">
        <v>3769584.1320000002</v>
      </c>
      <c r="G284" s="2">
        <v>111784944.7067</v>
      </c>
      <c r="H284" s="2">
        <v>320644884.19450003</v>
      </c>
      <c r="I284" s="2">
        <v>0</v>
      </c>
      <c r="J284" s="2">
        <v>-1034233.5821999999</v>
      </c>
      <c r="K284" s="2">
        <v>-24391270.677299999</v>
      </c>
      <c r="L284" s="2">
        <v>1662637.6059999999</v>
      </c>
      <c r="M284" s="2">
        <v>0</v>
      </c>
      <c r="N284" s="2">
        <f>SUM(TablaRETRIBUCION[[#This Row],[BASE]:[DT2ª]])</f>
        <v>2075946402.2700999</v>
      </c>
    </row>
    <row r="285" spans="1:14" x14ac:dyDescent="0.2">
      <c r="A285" s="1" t="s">
        <v>579</v>
      </c>
      <c r="B285" s="1" t="s">
        <v>580</v>
      </c>
      <c r="C285" s="2">
        <v>50411.407099999997</v>
      </c>
      <c r="D285" s="2">
        <v>0</v>
      </c>
      <c r="E285" s="2">
        <v>15471</v>
      </c>
      <c r="F285" s="2">
        <v>0</v>
      </c>
      <c r="G285" s="2">
        <v>0</v>
      </c>
      <c r="H285" s="2">
        <v>100999.7184</v>
      </c>
      <c r="I285" s="2">
        <v>0</v>
      </c>
      <c r="J285" s="2">
        <v>0</v>
      </c>
      <c r="K285" s="2">
        <v>1668.8213000000001</v>
      </c>
      <c r="L285" s="2">
        <v>0</v>
      </c>
      <c r="M285" s="2">
        <v>0</v>
      </c>
      <c r="N285" s="2">
        <f>SUM(TablaRETRIBUCION[[#This Row],[BASE]:[DT2ª]])</f>
        <v>168550.94680000001</v>
      </c>
    </row>
    <row r="286" spans="1:14" x14ac:dyDescent="0.2">
      <c r="A286" s="1" t="s">
        <v>581</v>
      </c>
      <c r="B286" s="1" t="s">
        <v>582</v>
      </c>
      <c r="C286" s="2">
        <v>183364.7573</v>
      </c>
      <c r="D286" s="2">
        <v>0</v>
      </c>
      <c r="E286" s="2">
        <v>51961</v>
      </c>
      <c r="F286" s="2">
        <v>1.6084000000000001</v>
      </c>
      <c r="G286" s="2">
        <v>6735.3760000000002</v>
      </c>
      <c r="H286" s="2">
        <v>200255.92230000001</v>
      </c>
      <c r="I286" s="2">
        <v>0</v>
      </c>
      <c r="J286" s="2">
        <v>8846.3732999999993</v>
      </c>
      <c r="K286" s="2">
        <v>2998.6669999999999</v>
      </c>
      <c r="L286" s="2">
        <v>0</v>
      </c>
      <c r="M286" s="2">
        <v>0</v>
      </c>
      <c r="N286" s="2">
        <f>SUM(TablaRETRIBUCION[[#This Row],[BASE]:[DT2ª]])</f>
        <v>454163.70429999998</v>
      </c>
    </row>
    <row r="287" spans="1:14" x14ac:dyDescent="0.2">
      <c r="A287" s="1" t="s">
        <v>583</v>
      </c>
      <c r="B287" s="1" t="s">
        <v>584</v>
      </c>
      <c r="C287" s="2">
        <v>176008.84349999999</v>
      </c>
      <c r="D287" s="2">
        <v>0</v>
      </c>
      <c r="E287" s="2">
        <v>26135</v>
      </c>
      <c r="F287" s="2">
        <v>0</v>
      </c>
      <c r="G287" s="2">
        <v>26859.172600000002</v>
      </c>
      <c r="H287" s="2">
        <v>129537.23360000001</v>
      </c>
      <c r="I287" s="2">
        <v>0</v>
      </c>
      <c r="J287" s="2">
        <v>-2693.7262000000001</v>
      </c>
      <c r="K287" s="2">
        <v>0</v>
      </c>
      <c r="L287" s="2">
        <v>0</v>
      </c>
      <c r="M287" s="2">
        <v>0</v>
      </c>
      <c r="N287" s="2">
        <f>SUM(TablaRETRIBUCION[[#This Row],[BASE]:[DT2ª]])</f>
        <v>355846.52350000001</v>
      </c>
    </row>
    <row r="288" spans="1:14" x14ac:dyDescent="0.2">
      <c r="A288" s="1" t="s">
        <v>585</v>
      </c>
      <c r="B288" s="1" t="s">
        <v>586</v>
      </c>
      <c r="C288" s="2">
        <v>643488.53469999996</v>
      </c>
      <c r="D288" s="2">
        <v>4388.3647000000001</v>
      </c>
      <c r="E288" s="2">
        <v>94956</v>
      </c>
      <c r="F288" s="2">
        <v>1438.1436000000001</v>
      </c>
      <c r="G288" s="2">
        <v>5989.1749</v>
      </c>
      <c r="H288" s="2">
        <v>202310.24849999999</v>
      </c>
      <c r="I288" s="2">
        <v>0</v>
      </c>
      <c r="J288" s="2">
        <v>-302.02370000000002</v>
      </c>
      <c r="K288" s="2">
        <v>-3113.873</v>
      </c>
      <c r="L288" s="2">
        <v>0</v>
      </c>
      <c r="M288" s="2">
        <v>0</v>
      </c>
      <c r="N288" s="2">
        <f>SUM(TablaRETRIBUCION[[#This Row],[BASE]:[DT2ª]])</f>
        <v>949154.56969999988</v>
      </c>
    </row>
    <row r="289" spans="1:14" x14ac:dyDescent="0.2">
      <c r="A289" s="1" t="s">
        <v>587</v>
      </c>
      <c r="B289" s="1" t="s">
        <v>588</v>
      </c>
      <c r="C289" s="2">
        <v>35146.092799999999</v>
      </c>
      <c r="D289" s="2">
        <v>0</v>
      </c>
      <c r="E289" s="2">
        <v>5958</v>
      </c>
      <c r="F289" s="2">
        <v>0</v>
      </c>
      <c r="G289" s="2">
        <v>0</v>
      </c>
      <c r="H289" s="2">
        <v>56291.770799999998</v>
      </c>
      <c r="I289" s="2">
        <v>0</v>
      </c>
      <c r="J289" s="2">
        <v>0</v>
      </c>
      <c r="K289" s="2">
        <v>973.95860000000005</v>
      </c>
      <c r="L289" s="2">
        <v>0</v>
      </c>
      <c r="M289" s="2">
        <v>5542.0373</v>
      </c>
      <c r="N289" s="2">
        <f>SUM(TablaRETRIBUCION[[#This Row],[BASE]:[DT2ª]])</f>
        <v>103911.85949999999</v>
      </c>
    </row>
    <row r="290" spans="1:14" x14ac:dyDescent="0.2">
      <c r="A290" s="1" t="s">
        <v>589</v>
      </c>
      <c r="B290" s="1" t="s">
        <v>590</v>
      </c>
      <c r="C290" s="2">
        <v>150226.51670000001</v>
      </c>
      <c r="D290" s="2">
        <v>546.79650000000004</v>
      </c>
      <c r="E290" s="2">
        <v>33625</v>
      </c>
      <c r="F290" s="2">
        <v>7.6562000000000001</v>
      </c>
      <c r="G290" s="2">
        <v>73577.136799999993</v>
      </c>
      <c r="H290" s="2">
        <v>204148.75150000001</v>
      </c>
      <c r="I290" s="2">
        <v>0</v>
      </c>
      <c r="J290" s="2">
        <v>9242.6371999999992</v>
      </c>
      <c r="K290" s="2">
        <v>-2408.5533999999998</v>
      </c>
      <c r="L290" s="2">
        <v>0</v>
      </c>
      <c r="M290" s="2">
        <v>0</v>
      </c>
      <c r="N290" s="2">
        <f>SUM(TablaRETRIBUCION[[#This Row],[BASE]:[DT2ª]])</f>
        <v>468965.94150000002</v>
      </c>
    </row>
    <row r="291" spans="1:14" x14ac:dyDescent="0.2">
      <c r="A291" s="1" t="s">
        <v>591</v>
      </c>
      <c r="B291" s="1" t="s">
        <v>592</v>
      </c>
      <c r="C291" s="2">
        <v>39304.554300000003</v>
      </c>
      <c r="D291" s="2">
        <v>0</v>
      </c>
      <c r="E291" s="2">
        <v>9490</v>
      </c>
      <c r="F291" s="2">
        <v>0</v>
      </c>
      <c r="G291" s="2">
        <v>34364.203500000003</v>
      </c>
      <c r="H291" s="2">
        <v>58855.595000000001</v>
      </c>
      <c r="I291" s="2">
        <v>0</v>
      </c>
      <c r="J291" s="2">
        <v>954.28570000000002</v>
      </c>
      <c r="K291" s="2">
        <v>558.50329999999997</v>
      </c>
      <c r="L291" s="2">
        <v>0</v>
      </c>
      <c r="M291" s="2">
        <v>0</v>
      </c>
      <c r="N291" s="2">
        <f>SUM(TablaRETRIBUCION[[#This Row],[BASE]:[DT2ª]])</f>
        <v>143527.14180000001</v>
      </c>
    </row>
    <row r="292" spans="1:14" x14ac:dyDescent="0.2">
      <c r="A292" s="1" t="s">
        <v>593</v>
      </c>
      <c r="B292" s="1" t="s">
        <v>594</v>
      </c>
      <c r="C292" s="2">
        <v>295754.94900000002</v>
      </c>
      <c r="D292" s="2">
        <v>5869.6833999999999</v>
      </c>
      <c r="E292" s="2">
        <v>38007</v>
      </c>
      <c r="F292" s="2">
        <v>726.63080000000002</v>
      </c>
      <c r="G292" s="2">
        <v>72216.9948</v>
      </c>
      <c r="H292" s="2">
        <v>120914.5628</v>
      </c>
      <c r="I292" s="2">
        <v>0</v>
      </c>
      <c r="J292" s="2">
        <v>10669.796399999999</v>
      </c>
      <c r="K292" s="2">
        <v>888.51639999999998</v>
      </c>
      <c r="L292" s="2">
        <v>0</v>
      </c>
      <c r="M292" s="2">
        <v>0</v>
      </c>
      <c r="N292" s="2">
        <f>SUM(TablaRETRIBUCION[[#This Row],[BASE]:[DT2ª]])</f>
        <v>545048.13359999994</v>
      </c>
    </row>
    <row r="293" spans="1:14" x14ac:dyDescent="0.2">
      <c r="A293" s="1" t="s">
        <v>595</v>
      </c>
      <c r="B293" s="1" t="s">
        <v>596</v>
      </c>
      <c r="C293" s="2">
        <v>993.93499999999995</v>
      </c>
      <c r="D293" s="2">
        <v>0</v>
      </c>
      <c r="E293" s="2">
        <v>210</v>
      </c>
      <c r="F293" s="2">
        <v>0</v>
      </c>
      <c r="G293" s="2">
        <v>0</v>
      </c>
      <c r="H293" s="2">
        <v>10399.347</v>
      </c>
      <c r="I293" s="2">
        <v>0</v>
      </c>
      <c r="J293" s="2">
        <v>0</v>
      </c>
      <c r="K293" s="2">
        <v>116.03279999999999</v>
      </c>
      <c r="L293" s="2">
        <v>0</v>
      </c>
      <c r="M293" s="2">
        <v>0</v>
      </c>
      <c r="N293" s="2">
        <f>SUM(TablaRETRIBUCION[[#This Row],[BASE]:[DT2ª]])</f>
        <v>11719.3148</v>
      </c>
    </row>
    <row r="294" spans="1:14" x14ac:dyDescent="0.2">
      <c r="A294" s="1" t="s">
        <v>597</v>
      </c>
      <c r="B294" s="1" t="s">
        <v>598</v>
      </c>
      <c r="C294" s="2">
        <v>41544.963300000003</v>
      </c>
      <c r="D294" s="2">
        <v>0</v>
      </c>
      <c r="E294" s="2">
        <v>6255</v>
      </c>
      <c r="F294" s="2">
        <v>0</v>
      </c>
      <c r="G294" s="2">
        <v>7868.0361999999996</v>
      </c>
      <c r="H294" s="2">
        <v>27676.5949</v>
      </c>
      <c r="I294" s="2">
        <v>0</v>
      </c>
      <c r="J294" s="2">
        <v>1666.8919000000001</v>
      </c>
      <c r="K294" s="2">
        <v>-59.485799999999998</v>
      </c>
      <c r="L294" s="2">
        <v>0</v>
      </c>
      <c r="M294" s="2">
        <v>0</v>
      </c>
      <c r="N294" s="2">
        <f>SUM(TablaRETRIBUCION[[#This Row],[BASE]:[DT2ª]])</f>
        <v>84952.000500000009</v>
      </c>
    </row>
    <row r="295" spans="1:14" x14ac:dyDescent="0.2">
      <c r="A295" s="1" t="s">
        <v>599</v>
      </c>
      <c r="B295" s="1" t="s">
        <v>600</v>
      </c>
      <c r="C295" s="2">
        <v>57572.867400000003</v>
      </c>
      <c r="D295" s="2">
        <v>2877.4139</v>
      </c>
      <c r="E295" s="2">
        <v>14135</v>
      </c>
      <c r="F295" s="2">
        <v>0</v>
      </c>
      <c r="G295" s="2">
        <v>0</v>
      </c>
      <c r="H295" s="2">
        <v>101769.7896</v>
      </c>
      <c r="I295" s="2">
        <v>0</v>
      </c>
      <c r="J295" s="2">
        <v>0</v>
      </c>
      <c r="K295" s="2">
        <v>1763.5507</v>
      </c>
      <c r="L295" s="2">
        <v>0</v>
      </c>
      <c r="M295" s="2">
        <v>0</v>
      </c>
      <c r="N295" s="2">
        <f>SUM(TablaRETRIBUCION[[#This Row],[BASE]:[DT2ª]])</f>
        <v>178118.62159999998</v>
      </c>
    </row>
    <row r="296" spans="1:14" x14ac:dyDescent="0.2">
      <c r="A296" s="1" t="s">
        <v>601</v>
      </c>
      <c r="B296" s="1" t="s">
        <v>602</v>
      </c>
      <c r="C296" s="2">
        <v>87600.150099999999</v>
      </c>
      <c r="D296" s="2">
        <v>7679.1504000000004</v>
      </c>
      <c r="E296" s="2">
        <v>34763</v>
      </c>
      <c r="F296" s="2">
        <v>0</v>
      </c>
      <c r="G296" s="2">
        <v>31433.269899999999</v>
      </c>
      <c r="H296" s="2">
        <v>228052.4786</v>
      </c>
      <c r="I296" s="2">
        <v>0</v>
      </c>
      <c r="J296" s="2">
        <v>7790.5609999999997</v>
      </c>
      <c r="K296" s="2">
        <v>-5476.9504999999999</v>
      </c>
      <c r="L296" s="2">
        <v>0</v>
      </c>
      <c r="M296" s="2">
        <v>0</v>
      </c>
      <c r="N296" s="2">
        <f>SUM(TablaRETRIBUCION[[#This Row],[BASE]:[DT2ª]])</f>
        <v>391841.65950000001</v>
      </c>
    </row>
    <row r="297" spans="1:14" x14ac:dyDescent="0.2">
      <c r="A297" s="1" t="s">
        <v>603</v>
      </c>
      <c r="B297" s="1" t="s">
        <v>604</v>
      </c>
      <c r="C297" s="2">
        <v>111602.3284</v>
      </c>
      <c r="D297" s="2">
        <v>1766.5772999999999</v>
      </c>
      <c r="E297" s="2">
        <v>26401</v>
      </c>
      <c r="F297" s="2">
        <v>92.901799999999994</v>
      </c>
      <c r="G297" s="2">
        <v>35163.510999999999</v>
      </c>
      <c r="H297" s="2">
        <v>166463.79079999999</v>
      </c>
      <c r="I297" s="2">
        <v>0</v>
      </c>
      <c r="J297" s="2">
        <v>6829.8022000000001</v>
      </c>
      <c r="K297" s="2">
        <v>-6477.6086999999998</v>
      </c>
      <c r="L297" s="2">
        <v>217.298</v>
      </c>
      <c r="M297" s="2">
        <v>0</v>
      </c>
      <c r="N297" s="2">
        <f>SUM(TablaRETRIBUCION[[#This Row],[BASE]:[DT2ª]])</f>
        <v>342059.60080000001</v>
      </c>
    </row>
    <row r="298" spans="1:14" x14ac:dyDescent="0.2">
      <c r="A298" s="1" t="s">
        <v>605</v>
      </c>
      <c r="B298" s="1" t="s">
        <v>606</v>
      </c>
      <c r="C298" s="2">
        <v>122175.98330000001</v>
      </c>
      <c r="D298" s="2">
        <v>978.64949999999999</v>
      </c>
      <c r="E298" s="2">
        <v>25566</v>
      </c>
      <c r="F298" s="2">
        <v>65.805300000000003</v>
      </c>
      <c r="G298" s="2">
        <v>18155.5612</v>
      </c>
      <c r="H298" s="2">
        <v>139155.24950000001</v>
      </c>
      <c r="I298" s="2">
        <v>0</v>
      </c>
      <c r="J298" s="2">
        <v>0</v>
      </c>
      <c r="K298" s="2">
        <v>2653.2881000000002</v>
      </c>
      <c r="L298" s="2">
        <v>0</v>
      </c>
      <c r="M298" s="2">
        <v>0</v>
      </c>
      <c r="N298" s="2">
        <f>SUM(TablaRETRIBUCION[[#This Row],[BASE]:[DT2ª]])</f>
        <v>308750.53690000006</v>
      </c>
    </row>
    <row r="299" spans="1:14" x14ac:dyDescent="0.2">
      <c r="A299" s="1" t="s">
        <v>607</v>
      </c>
      <c r="B299" s="1" t="s">
        <v>608</v>
      </c>
      <c r="C299" s="2">
        <v>273971.26140000002</v>
      </c>
      <c r="D299" s="2">
        <v>9029.5105000000003</v>
      </c>
      <c r="E299" s="2">
        <v>40644</v>
      </c>
      <c r="F299" s="2">
        <v>370.6952</v>
      </c>
      <c r="G299" s="2">
        <v>88118.5625</v>
      </c>
      <c r="H299" s="2">
        <v>201272.35500000001</v>
      </c>
      <c r="I299" s="2">
        <v>0</v>
      </c>
      <c r="J299" s="2">
        <v>-1312.0446999999999</v>
      </c>
      <c r="K299" s="2">
        <v>6134.0637999999999</v>
      </c>
      <c r="L299" s="2">
        <v>0</v>
      </c>
      <c r="M299" s="2">
        <v>0</v>
      </c>
      <c r="N299" s="2">
        <f>SUM(TablaRETRIBUCION[[#This Row],[BASE]:[DT2ª]])</f>
        <v>618228.40370000002</v>
      </c>
    </row>
    <row r="300" spans="1:14" x14ac:dyDescent="0.2">
      <c r="A300" s="1" t="s">
        <v>609</v>
      </c>
      <c r="B300" s="1" t="s">
        <v>610</v>
      </c>
      <c r="C300" s="2">
        <v>319229.69339999999</v>
      </c>
      <c r="D300" s="2">
        <v>7696.2183000000005</v>
      </c>
      <c r="E300" s="2">
        <v>54225</v>
      </c>
      <c r="F300" s="2">
        <v>87.111099999999993</v>
      </c>
      <c r="G300" s="2">
        <v>4169.9013999999997</v>
      </c>
      <c r="H300" s="2">
        <v>256038.0962</v>
      </c>
      <c r="I300" s="2">
        <v>0</v>
      </c>
      <c r="J300" s="2">
        <v>0</v>
      </c>
      <c r="K300" s="2">
        <v>6414.4602000000004</v>
      </c>
      <c r="L300" s="2">
        <v>0</v>
      </c>
      <c r="M300" s="2">
        <v>0</v>
      </c>
      <c r="N300" s="2">
        <f>SUM(TablaRETRIBUCION[[#This Row],[BASE]:[DT2ª]])</f>
        <v>647860.48059999989</v>
      </c>
    </row>
    <row r="301" spans="1:14" x14ac:dyDescent="0.2">
      <c r="A301" s="1" t="s">
        <v>611</v>
      </c>
      <c r="B301" s="1" t="s">
        <v>612</v>
      </c>
      <c r="C301" s="2">
        <v>25516.3554</v>
      </c>
      <c r="D301" s="2">
        <v>498.8854</v>
      </c>
      <c r="E301" s="2">
        <v>12176</v>
      </c>
      <c r="F301" s="2">
        <v>31.7958</v>
      </c>
      <c r="G301" s="2">
        <v>9323.0395000000008</v>
      </c>
      <c r="H301" s="2">
        <v>35813.904499999997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f>SUM(TablaRETRIBUCION[[#This Row],[BASE]:[DT2ª]])</f>
        <v>83359.980599999995</v>
      </c>
    </row>
    <row r="302" spans="1:14" x14ac:dyDescent="0.2">
      <c r="A302" s="1" t="s">
        <v>613</v>
      </c>
      <c r="B302" s="1" t="s">
        <v>614</v>
      </c>
      <c r="C302" s="2">
        <v>67477.642999999996</v>
      </c>
      <c r="D302" s="2">
        <v>8026.6904999999997</v>
      </c>
      <c r="E302" s="2">
        <v>17924</v>
      </c>
      <c r="F302" s="2">
        <v>0</v>
      </c>
      <c r="G302" s="2">
        <v>0</v>
      </c>
      <c r="H302" s="2">
        <v>112193.10920000001</v>
      </c>
      <c r="I302" s="2">
        <v>0</v>
      </c>
      <c r="J302" s="2">
        <v>0</v>
      </c>
      <c r="K302" s="2">
        <v>2056.2143999999998</v>
      </c>
      <c r="L302" s="2">
        <v>0</v>
      </c>
      <c r="M302" s="2">
        <v>0</v>
      </c>
      <c r="N302" s="2">
        <f>SUM(TablaRETRIBUCION[[#This Row],[BASE]:[DT2ª]])</f>
        <v>207677.65710000001</v>
      </c>
    </row>
    <row r="303" spans="1:14" x14ac:dyDescent="0.2">
      <c r="A303" s="1" t="s">
        <v>615</v>
      </c>
      <c r="B303" s="1" t="s">
        <v>616</v>
      </c>
      <c r="C303" s="2">
        <v>156409.03419999999</v>
      </c>
      <c r="D303" s="2">
        <v>-86</v>
      </c>
      <c r="E303" s="2">
        <v>28074</v>
      </c>
      <c r="F303" s="2">
        <v>31.8599</v>
      </c>
      <c r="G303" s="2">
        <v>12826.3675</v>
      </c>
      <c r="H303" s="2">
        <v>199250.10380000001</v>
      </c>
      <c r="I303" s="2">
        <v>0</v>
      </c>
      <c r="J303" s="2">
        <v>779.64469999999994</v>
      </c>
      <c r="K303" s="2">
        <v>3965.0536999999999</v>
      </c>
      <c r="L303" s="2">
        <v>0</v>
      </c>
      <c r="M303" s="2">
        <v>0</v>
      </c>
      <c r="N303" s="2">
        <f>SUM(TablaRETRIBUCION[[#This Row],[BASE]:[DT2ª]])</f>
        <v>401250.0638</v>
      </c>
    </row>
    <row r="304" spans="1:14" x14ac:dyDescent="0.2">
      <c r="A304" s="1" t="s">
        <v>617</v>
      </c>
      <c r="B304" s="1" t="s">
        <v>618</v>
      </c>
      <c r="C304" s="2">
        <v>37558.279799999997</v>
      </c>
      <c r="D304" s="2">
        <v>0</v>
      </c>
      <c r="E304" s="2">
        <v>10483</v>
      </c>
      <c r="F304" s="2">
        <v>0</v>
      </c>
      <c r="G304" s="2">
        <v>0</v>
      </c>
      <c r="H304" s="2">
        <v>49965.230799999998</v>
      </c>
      <c r="I304" s="2">
        <v>0</v>
      </c>
      <c r="J304" s="2">
        <v>-93.555599999999998</v>
      </c>
      <c r="K304" s="2">
        <v>980.06510000000003</v>
      </c>
      <c r="L304" s="2">
        <v>0</v>
      </c>
      <c r="M304" s="2">
        <v>0</v>
      </c>
      <c r="N304" s="2">
        <f>SUM(TablaRETRIBUCION[[#This Row],[BASE]:[DT2ª]])</f>
        <v>98893.020099999994</v>
      </c>
    </row>
    <row r="305" spans="1:14" x14ac:dyDescent="0.2">
      <c r="A305" s="1" t="s">
        <v>619</v>
      </c>
      <c r="B305" s="1" t="s">
        <v>620</v>
      </c>
      <c r="C305" s="2">
        <v>84581.747099999993</v>
      </c>
      <c r="D305" s="2">
        <v>0</v>
      </c>
      <c r="E305" s="2">
        <v>14644</v>
      </c>
      <c r="F305" s="2">
        <v>0</v>
      </c>
      <c r="G305" s="2">
        <v>26448.205900000001</v>
      </c>
      <c r="H305" s="2">
        <v>148704.34940000001</v>
      </c>
      <c r="I305" s="2">
        <v>0</v>
      </c>
      <c r="J305" s="2">
        <v>350.78390000000002</v>
      </c>
      <c r="K305" s="2">
        <v>0</v>
      </c>
      <c r="L305" s="2">
        <v>0</v>
      </c>
      <c r="M305" s="2">
        <v>0</v>
      </c>
      <c r="N305" s="2">
        <f>SUM(TablaRETRIBUCION[[#This Row],[BASE]:[DT2ª]])</f>
        <v>274729.08629999997</v>
      </c>
    </row>
    <row r="306" spans="1:14" x14ac:dyDescent="0.2">
      <c r="A306" s="1" t="s">
        <v>621</v>
      </c>
      <c r="B306" s="1" t="s">
        <v>622</v>
      </c>
      <c r="C306" s="2">
        <v>15676.221100000001</v>
      </c>
      <c r="D306" s="2">
        <v>2741.0695999999998</v>
      </c>
      <c r="E306" s="2">
        <v>1523</v>
      </c>
      <c r="F306" s="2">
        <v>1.4502999999999999</v>
      </c>
      <c r="G306" s="2">
        <v>0</v>
      </c>
      <c r="H306" s="2">
        <v>8622.2528000000002</v>
      </c>
      <c r="I306" s="2">
        <v>0</v>
      </c>
      <c r="J306" s="2">
        <v>0</v>
      </c>
      <c r="K306" s="2">
        <v>208.2612</v>
      </c>
      <c r="L306" s="2">
        <v>0</v>
      </c>
      <c r="M306" s="2">
        <v>5651.3814000000002</v>
      </c>
      <c r="N306" s="2">
        <f>SUM(TablaRETRIBUCION[[#This Row],[BASE]:[DT2ª]])</f>
        <v>34423.636400000003</v>
      </c>
    </row>
    <row r="307" spans="1:14" x14ac:dyDescent="0.2">
      <c r="A307" s="1" t="s">
        <v>623</v>
      </c>
      <c r="B307" s="1" t="s">
        <v>624</v>
      </c>
      <c r="C307" s="2">
        <v>12913.805700000001</v>
      </c>
      <c r="D307" s="2">
        <v>0</v>
      </c>
      <c r="E307" s="2">
        <v>4834</v>
      </c>
      <c r="F307" s="2">
        <v>0</v>
      </c>
      <c r="G307" s="2">
        <v>0</v>
      </c>
      <c r="H307" s="2">
        <v>24422.7088</v>
      </c>
      <c r="I307" s="2">
        <v>0</v>
      </c>
      <c r="J307" s="2">
        <v>0</v>
      </c>
      <c r="K307" s="2">
        <v>0</v>
      </c>
      <c r="L307" s="2">
        <v>0</v>
      </c>
      <c r="M307" s="2">
        <v>5509.9402</v>
      </c>
      <c r="N307" s="2">
        <f>SUM(TablaRETRIBUCION[[#This Row],[BASE]:[DT2ª]])</f>
        <v>47680.454700000002</v>
      </c>
    </row>
    <row r="308" spans="1:14" x14ac:dyDescent="0.2">
      <c r="A308" s="1" t="s">
        <v>625</v>
      </c>
      <c r="B308" s="1" t="s">
        <v>626</v>
      </c>
      <c r="C308" s="2">
        <v>115934.3098</v>
      </c>
      <c r="D308" s="2">
        <v>328.55189999999999</v>
      </c>
      <c r="E308" s="2">
        <v>22554</v>
      </c>
      <c r="F308" s="2">
        <v>31.613399999999999</v>
      </c>
      <c r="G308" s="2">
        <v>39708.559999999998</v>
      </c>
      <c r="H308" s="2">
        <v>71445.313800000004</v>
      </c>
      <c r="I308" s="2">
        <v>0</v>
      </c>
      <c r="J308" s="2">
        <v>201.05269999999999</v>
      </c>
      <c r="K308" s="2">
        <v>2500.0234999999998</v>
      </c>
      <c r="L308" s="2">
        <v>0</v>
      </c>
      <c r="M308" s="2">
        <v>0</v>
      </c>
      <c r="N308" s="2">
        <f>SUM(TablaRETRIBUCION[[#This Row],[BASE]:[DT2ª]])</f>
        <v>252703.42510000002</v>
      </c>
    </row>
    <row r="309" spans="1:14" x14ac:dyDescent="0.2">
      <c r="A309" s="1" t="s">
        <v>627</v>
      </c>
      <c r="B309" s="1" t="s">
        <v>628</v>
      </c>
      <c r="C309" s="2">
        <v>142080.19010000001</v>
      </c>
      <c r="D309" s="2">
        <v>845.02260000000001</v>
      </c>
      <c r="E309" s="2">
        <v>23123</v>
      </c>
      <c r="F309" s="2">
        <v>650.8904</v>
      </c>
      <c r="G309" s="2">
        <v>31843.380399999998</v>
      </c>
      <c r="H309" s="2">
        <v>70998.379100000006</v>
      </c>
      <c r="I309" s="2">
        <v>0</v>
      </c>
      <c r="J309" s="2">
        <v>5390.8172999999997</v>
      </c>
      <c r="K309" s="2">
        <v>0</v>
      </c>
      <c r="L309" s="2">
        <v>0</v>
      </c>
      <c r="M309" s="2">
        <v>0</v>
      </c>
      <c r="N309" s="2">
        <f>SUM(TablaRETRIBUCION[[#This Row],[BASE]:[DT2ª]])</f>
        <v>274931.67989999999</v>
      </c>
    </row>
    <row r="310" spans="1:14" x14ac:dyDescent="0.2">
      <c r="A310" s="1" t="s">
        <v>629</v>
      </c>
      <c r="B310" s="1" t="s">
        <v>630</v>
      </c>
      <c r="C310" s="2">
        <v>22295.813699999999</v>
      </c>
      <c r="D310" s="2">
        <v>194.66</v>
      </c>
      <c r="E310" s="2">
        <v>6706</v>
      </c>
      <c r="F310" s="2">
        <v>0</v>
      </c>
      <c r="G310" s="2">
        <v>6083.7843000000003</v>
      </c>
      <c r="H310" s="2">
        <v>72298.253700000001</v>
      </c>
      <c r="I310" s="2">
        <v>-145.995</v>
      </c>
      <c r="J310" s="2">
        <v>2148.6502999999998</v>
      </c>
      <c r="K310" s="2">
        <v>0</v>
      </c>
      <c r="L310" s="2">
        <v>0</v>
      </c>
      <c r="M310" s="2">
        <v>0</v>
      </c>
      <c r="N310" s="2">
        <f>SUM(TablaRETRIBUCION[[#This Row],[BASE]:[DT2ª]])</f>
        <v>109581.167</v>
      </c>
    </row>
    <row r="311" spans="1:14" x14ac:dyDescent="0.2">
      <c r="A311" s="1" t="s">
        <v>631</v>
      </c>
      <c r="B311" s="1" t="s">
        <v>632</v>
      </c>
      <c r="C311" s="2">
        <v>22245.0965</v>
      </c>
      <c r="D311" s="2">
        <v>367.37459999999999</v>
      </c>
      <c r="E311" s="2">
        <v>9274</v>
      </c>
      <c r="F311" s="2">
        <v>0</v>
      </c>
      <c r="G311" s="2">
        <v>0</v>
      </c>
      <c r="H311" s="2">
        <v>48518.670700000002</v>
      </c>
      <c r="I311" s="2">
        <v>0</v>
      </c>
      <c r="J311" s="2">
        <v>-93.573099999999997</v>
      </c>
      <c r="K311" s="2">
        <v>804.05139999999994</v>
      </c>
      <c r="L311" s="2">
        <v>0</v>
      </c>
      <c r="M311" s="2">
        <v>0</v>
      </c>
      <c r="N311" s="2">
        <f>SUM(TablaRETRIBUCION[[#This Row],[BASE]:[DT2ª]])</f>
        <v>81115.6201</v>
      </c>
    </row>
    <row r="312" spans="1:14" x14ac:dyDescent="0.2">
      <c r="A312" s="1" t="s">
        <v>633</v>
      </c>
      <c r="B312" s="1" t="s">
        <v>634</v>
      </c>
      <c r="C312" s="2">
        <v>391346.95980000001</v>
      </c>
      <c r="D312" s="2">
        <v>1731.1487999999999</v>
      </c>
      <c r="E312" s="2">
        <v>111159</v>
      </c>
      <c r="F312" s="2">
        <v>590.2654</v>
      </c>
      <c r="G312" s="2">
        <v>60466.256699999998</v>
      </c>
      <c r="H312" s="2">
        <v>448955.30089999997</v>
      </c>
      <c r="I312" s="2">
        <v>0</v>
      </c>
      <c r="J312" s="2">
        <v>-20081.249400000001</v>
      </c>
      <c r="K312" s="2">
        <v>2927.0324999999998</v>
      </c>
      <c r="L312" s="2">
        <v>0</v>
      </c>
      <c r="M312" s="2">
        <v>0</v>
      </c>
      <c r="N312" s="2">
        <f>SUM(TablaRETRIBUCION[[#This Row],[BASE]:[DT2ª]])</f>
        <v>997094.71470000001</v>
      </c>
    </row>
    <row r="313" spans="1:14" x14ac:dyDescent="0.2">
      <c r="A313" s="1" t="s">
        <v>635</v>
      </c>
      <c r="B313" s="1" t="s">
        <v>636</v>
      </c>
      <c r="C313" s="2">
        <v>35326.822</v>
      </c>
      <c r="D313" s="2">
        <v>4967.9533000000001</v>
      </c>
      <c r="E313" s="2">
        <v>8601</v>
      </c>
      <c r="F313" s="2">
        <v>225.06139999999999</v>
      </c>
      <c r="G313" s="2">
        <v>0</v>
      </c>
      <c r="H313" s="2">
        <v>114216.6854</v>
      </c>
      <c r="I313" s="2">
        <v>-3894.761</v>
      </c>
      <c r="J313" s="2">
        <v>0</v>
      </c>
      <c r="K313" s="2">
        <v>-381.10199999999998</v>
      </c>
      <c r="L313" s="2">
        <v>0</v>
      </c>
      <c r="M313" s="2">
        <v>0</v>
      </c>
      <c r="N313" s="2">
        <f>SUM(TablaRETRIBUCION[[#This Row],[BASE]:[DT2ª]])</f>
        <v>159061.65909999999</v>
      </c>
    </row>
    <row r="314" spans="1:14" x14ac:dyDescent="0.2">
      <c r="A314" s="1" t="s">
        <v>637</v>
      </c>
      <c r="B314" s="1" t="s">
        <v>638</v>
      </c>
      <c r="C314" s="2">
        <v>124746.9745</v>
      </c>
      <c r="D314" s="2">
        <v>7309.9486999999999</v>
      </c>
      <c r="E314" s="2">
        <v>17800</v>
      </c>
      <c r="F314" s="2">
        <v>14.874499999999999</v>
      </c>
      <c r="G314" s="2">
        <v>13520.1039</v>
      </c>
      <c r="H314" s="2">
        <v>144820.53570000001</v>
      </c>
      <c r="I314" s="2">
        <v>0</v>
      </c>
      <c r="J314" s="2">
        <v>-2056.4531999999999</v>
      </c>
      <c r="K314" s="2">
        <v>3082.1244000000002</v>
      </c>
      <c r="L314" s="2">
        <v>0</v>
      </c>
      <c r="M314" s="2">
        <v>0</v>
      </c>
      <c r="N314" s="2">
        <f>SUM(TablaRETRIBUCION[[#This Row],[BASE]:[DT2ª]])</f>
        <v>309238.10849999997</v>
      </c>
    </row>
    <row r="315" spans="1:14" x14ac:dyDescent="0.2">
      <c r="A315" s="1" t="s">
        <v>639</v>
      </c>
      <c r="B315" s="1" t="s">
        <v>640</v>
      </c>
      <c r="C315" s="2">
        <v>95831.423800000004</v>
      </c>
      <c r="D315" s="2">
        <v>0</v>
      </c>
      <c r="E315" s="2">
        <v>15099</v>
      </c>
      <c r="F315" s="2">
        <v>0</v>
      </c>
      <c r="G315" s="2">
        <v>26051.726900000001</v>
      </c>
      <c r="H315" s="2">
        <v>82199.190300000002</v>
      </c>
      <c r="I315" s="2">
        <v>0</v>
      </c>
      <c r="J315" s="2">
        <v>4383.6268</v>
      </c>
      <c r="K315" s="2">
        <v>-68.852699999999999</v>
      </c>
      <c r="L315" s="2">
        <v>0</v>
      </c>
      <c r="M315" s="2">
        <v>0</v>
      </c>
      <c r="N315" s="2">
        <f>SUM(TablaRETRIBUCION[[#This Row],[BASE]:[DT2ª]])</f>
        <v>223496.11510000002</v>
      </c>
    </row>
    <row r="316" spans="1:14" x14ac:dyDescent="0.2">
      <c r="A316" s="1" t="s">
        <v>641</v>
      </c>
      <c r="B316" s="1" t="s">
        <v>642</v>
      </c>
      <c r="C316" s="2">
        <v>88645.986300000004</v>
      </c>
      <c r="D316" s="2">
        <v>4514.1702999999998</v>
      </c>
      <c r="E316" s="2">
        <v>15559</v>
      </c>
      <c r="F316" s="2">
        <v>0</v>
      </c>
      <c r="G316" s="2">
        <v>30355.732899999999</v>
      </c>
      <c r="H316" s="2">
        <v>192856.0834</v>
      </c>
      <c r="I316" s="2">
        <v>0</v>
      </c>
      <c r="J316" s="2">
        <v>4006.6495</v>
      </c>
      <c r="K316" s="2">
        <v>3319.3096999999998</v>
      </c>
      <c r="L316" s="2">
        <v>0</v>
      </c>
      <c r="M316" s="2">
        <v>0</v>
      </c>
      <c r="N316" s="2">
        <f>SUM(TablaRETRIBUCION[[#This Row],[BASE]:[DT2ª]])</f>
        <v>339256.93209999998</v>
      </c>
    </row>
    <row r="317" spans="1:14" x14ac:dyDescent="0.2">
      <c r="A317" s="1" t="s">
        <v>643</v>
      </c>
      <c r="B317" s="1" t="s">
        <v>644</v>
      </c>
      <c r="C317" s="2">
        <v>16870.716700000001</v>
      </c>
      <c r="D317" s="2">
        <v>357.35969999999998</v>
      </c>
      <c r="E317" s="2">
        <v>5960</v>
      </c>
      <c r="F317" s="2">
        <v>0</v>
      </c>
      <c r="G317" s="2">
        <v>0</v>
      </c>
      <c r="H317" s="2">
        <v>72888.335800000001</v>
      </c>
      <c r="I317" s="2">
        <v>0</v>
      </c>
      <c r="J317" s="2">
        <v>0</v>
      </c>
      <c r="K317" s="2">
        <v>46.2759</v>
      </c>
      <c r="L317" s="2">
        <v>0</v>
      </c>
      <c r="M317" s="2">
        <v>0</v>
      </c>
      <c r="N317" s="2">
        <f>SUM(TablaRETRIBUCION[[#This Row],[BASE]:[DT2ª]])</f>
        <v>96122.688099999999</v>
      </c>
    </row>
    <row r="318" spans="1:14" x14ac:dyDescent="0.2">
      <c r="A318" s="1" t="s">
        <v>645</v>
      </c>
      <c r="B318" s="1" t="s">
        <v>646</v>
      </c>
      <c r="C318" s="2">
        <v>8692.3070000000007</v>
      </c>
      <c r="D318" s="2">
        <v>1178.2475999999999</v>
      </c>
      <c r="E318" s="2">
        <v>986</v>
      </c>
      <c r="F318" s="2">
        <v>0</v>
      </c>
      <c r="G318" s="2">
        <v>21272.442899999998</v>
      </c>
      <c r="H318" s="2">
        <v>25854.918600000001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f>SUM(TablaRETRIBUCION[[#This Row],[BASE]:[DT2ª]])</f>
        <v>57983.916100000002</v>
      </c>
    </row>
    <row r="319" spans="1:14" x14ac:dyDescent="0.2">
      <c r="A319" s="1" t="s">
        <v>647</v>
      </c>
      <c r="B319" s="1" t="s">
        <v>648</v>
      </c>
      <c r="C319" s="2">
        <v>7778.7987999999996</v>
      </c>
      <c r="D319" s="2">
        <v>0</v>
      </c>
      <c r="E319" s="2">
        <v>1984</v>
      </c>
      <c r="F319" s="2">
        <v>0</v>
      </c>
      <c r="G319" s="2">
        <v>0</v>
      </c>
      <c r="H319" s="2">
        <v>55392.231399999997</v>
      </c>
      <c r="I319" s="2">
        <v>0</v>
      </c>
      <c r="J319" s="2">
        <v>0</v>
      </c>
      <c r="K319" s="2">
        <v>-101.4832</v>
      </c>
      <c r="L319" s="2">
        <v>0</v>
      </c>
      <c r="M319" s="2">
        <v>0</v>
      </c>
      <c r="N319" s="2">
        <f>SUM(TablaRETRIBUCION[[#This Row],[BASE]:[DT2ª]])</f>
        <v>65053.546999999991</v>
      </c>
    </row>
    <row r="320" spans="1:14" x14ac:dyDescent="0.2">
      <c r="A320" s="1" t="s">
        <v>649</v>
      </c>
      <c r="B320" s="1" t="s">
        <v>650</v>
      </c>
      <c r="C320" s="2">
        <v>39940.882400000002</v>
      </c>
      <c r="D320" s="2">
        <v>5154.4399000000003</v>
      </c>
      <c r="E320" s="2">
        <v>12672</v>
      </c>
      <c r="F320" s="2">
        <v>0</v>
      </c>
      <c r="G320" s="2">
        <v>5699.6158999999998</v>
      </c>
      <c r="H320" s="2">
        <v>88209.299100000004</v>
      </c>
      <c r="I320" s="2">
        <v>0</v>
      </c>
      <c r="J320" s="2">
        <v>3033.5246999999999</v>
      </c>
      <c r="K320" s="2">
        <v>-354.1696</v>
      </c>
      <c r="L320" s="2">
        <v>0</v>
      </c>
      <c r="M320" s="2">
        <v>0</v>
      </c>
      <c r="N320" s="2">
        <f>SUM(TablaRETRIBUCION[[#This Row],[BASE]:[DT2ª]])</f>
        <v>154355.59240000002</v>
      </c>
    </row>
    <row r="321" spans="1:14" x14ac:dyDescent="0.2">
      <c r="A321" s="1" t="s">
        <v>651</v>
      </c>
      <c r="B321" s="1" t="s">
        <v>652</v>
      </c>
      <c r="C321" s="2">
        <v>80441.3413</v>
      </c>
      <c r="D321" s="2">
        <v>-56</v>
      </c>
      <c r="E321" s="2">
        <v>12991</v>
      </c>
      <c r="F321" s="2">
        <v>12.136200000000001</v>
      </c>
      <c r="G321" s="2">
        <v>0</v>
      </c>
      <c r="H321" s="2">
        <v>81277.383000000002</v>
      </c>
      <c r="I321" s="2">
        <v>0</v>
      </c>
      <c r="J321" s="2">
        <v>2652.7471</v>
      </c>
      <c r="K321" s="2">
        <v>1746.6586</v>
      </c>
      <c r="L321" s="2">
        <v>0</v>
      </c>
      <c r="M321" s="2">
        <v>0</v>
      </c>
      <c r="N321" s="2">
        <f>SUM(TablaRETRIBUCION[[#This Row],[BASE]:[DT2ª]])</f>
        <v>179065.26620000001</v>
      </c>
    </row>
    <row r="322" spans="1:14" x14ac:dyDescent="0.2">
      <c r="A322" s="1" t="s">
        <v>653</v>
      </c>
      <c r="B322" s="1" t="s">
        <v>654</v>
      </c>
      <c r="C322" s="2">
        <v>59718.912300000004</v>
      </c>
      <c r="D322" s="2">
        <v>0</v>
      </c>
      <c r="E322" s="2">
        <v>13056</v>
      </c>
      <c r="F322" s="2">
        <v>0</v>
      </c>
      <c r="G322" s="2">
        <v>24920.264299999999</v>
      </c>
      <c r="H322" s="2">
        <v>57858.875200000002</v>
      </c>
      <c r="I322" s="2">
        <v>0</v>
      </c>
      <c r="J322" s="2">
        <v>2922.7905999999998</v>
      </c>
      <c r="K322" s="2">
        <v>0</v>
      </c>
      <c r="L322" s="2">
        <v>0</v>
      </c>
      <c r="M322" s="2">
        <v>0</v>
      </c>
      <c r="N322" s="2">
        <f>SUM(TablaRETRIBUCION[[#This Row],[BASE]:[DT2ª]])</f>
        <v>158476.84239999999</v>
      </c>
    </row>
    <row r="323" spans="1:14" x14ac:dyDescent="0.2">
      <c r="A323" s="1" t="s">
        <v>655</v>
      </c>
      <c r="B323" s="1" t="s">
        <v>656</v>
      </c>
      <c r="C323" s="2">
        <v>61578.025300000001</v>
      </c>
      <c r="D323" s="2">
        <v>1957.3331000000001</v>
      </c>
      <c r="E323" s="2">
        <v>11711</v>
      </c>
      <c r="F323" s="2">
        <v>0</v>
      </c>
      <c r="G323" s="2">
        <v>18244.0576</v>
      </c>
      <c r="H323" s="2">
        <v>167613.91099999999</v>
      </c>
      <c r="I323" s="2">
        <v>0</v>
      </c>
      <c r="J323" s="2">
        <v>-1327.0691999999999</v>
      </c>
      <c r="K323" s="2">
        <v>1969.3695</v>
      </c>
      <c r="L323" s="2">
        <v>0</v>
      </c>
      <c r="M323" s="2">
        <v>0</v>
      </c>
      <c r="N323" s="2">
        <f>SUM(TablaRETRIBUCION[[#This Row],[BASE]:[DT2ª]])</f>
        <v>261746.62729999999</v>
      </c>
    </row>
    <row r="324" spans="1:14" x14ac:dyDescent="0.2">
      <c r="A324" s="1" t="s">
        <v>657</v>
      </c>
      <c r="B324" s="1" t="s">
        <v>658</v>
      </c>
      <c r="C324" s="2">
        <v>8083.2875999999997</v>
      </c>
      <c r="D324" s="2">
        <v>101.6142</v>
      </c>
      <c r="E324" s="2">
        <v>1875</v>
      </c>
      <c r="F324" s="2">
        <v>0</v>
      </c>
      <c r="G324" s="2">
        <v>1806.5216</v>
      </c>
      <c r="H324" s="2">
        <v>43115.235699999997</v>
      </c>
      <c r="I324" s="2">
        <v>-76.210700000000003</v>
      </c>
      <c r="J324" s="2">
        <v>0</v>
      </c>
      <c r="K324" s="2">
        <v>-325.93560000000002</v>
      </c>
      <c r="L324" s="2">
        <v>0</v>
      </c>
      <c r="M324" s="2">
        <v>0</v>
      </c>
      <c r="N324" s="2">
        <f>SUM(TablaRETRIBUCION[[#This Row],[BASE]:[DT2ª]])</f>
        <v>54579.512799999997</v>
      </c>
    </row>
    <row r="325" spans="1:14" x14ac:dyDescent="0.2">
      <c r="A325" s="1" t="s">
        <v>659</v>
      </c>
      <c r="B325" s="1" t="s">
        <v>660</v>
      </c>
      <c r="C325" s="2">
        <v>119019.6482</v>
      </c>
      <c r="D325" s="2">
        <v>1029.4768999999999</v>
      </c>
      <c r="E325" s="2">
        <v>36036</v>
      </c>
      <c r="F325" s="2">
        <v>708.29250000000002</v>
      </c>
      <c r="G325" s="2">
        <v>30654.2984</v>
      </c>
      <c r="H325" s="2">
        <v>54887.782299999999</v>
      </c>
      <c r="I325" s="2">
        <v>0</v>
      </c>
      <c r="J325" s="2">
        <v>3264.2363999999998</v>
      </c>
      <c r="K325" s="2">
        <v>-4846.71</v>
      </c>
      <c r="L325" s="2">
        <v>0</v>
      </c>
      <c r="M325" s="2">
        <v>0</v>
      </c>
      <c r="N325" s="2">
        <f>SUM(TablaRETRIBUCION[[#This Row],[BASE]:[DT2ª]])</f>
        <v>240753.02470000001</v>
      </c>
    </row>
    <row r="326" spans="1:14" x14ac:dyDescent="0.2">
      <c r="A326" s="1" t="s">
        <v>661</v>
      </c>
      <c r="B326" s="1" t="s">
        <v>662</v>
      </c>
      <c r="C326" s="2">
        <v>6022.6485000000002</v>
      </c>
      <c r="D326" s="2">
        <v>0</v>
      </c>
      <c r="E326" s="2">
        <v>2024</v>
      </c>
      <c r="F326" s="2">
        <v>0</v>
      </c>
      <c r="G326" s="2">
        <v>0</v>
      </c>
      <c r="H326" s="2">
        <v>24910.592700000001</v>
      </c>
      <c r="I326" s="2">
        <v>0</v>
      </c>
      <c r="J326" s="2">
        <v>0</v>
      </c>
      <c r="K326" s="2">
        <v>-659.14480000000003</v>
      </c>
      <c r="L326" s="2">
        <v>0</v>
      </c>
      <c r="M326" s="2">
        <v>650.8528</v>
      </c>
      <c r="N326" s="2">
        <f>SUM(TablaRETRIBUCION[[#This Row],[BASE]:[DT2ª]])</f>
        <v>32948.949200000003</v>
      </c>
    </row>
    <row r="327" spans="1:14" x14ac:dyDescent="0.2">
      <c r="A327" s="1" t="s">
        <v>663</v>
      </c>
      <c r="B327" s="1" t="s">
        <v>664</v>
      </c>
      <c r="C327" s="2">
        <v>56001.185799999999</v>
      </c>
      <c r="D327" s="2">
        <v>2026.4446</v>
      </c>
      <c r="E327" s="2">
        <v>15121</v>
      </c>
      <c r="F327" s="2">
        <v>601.4271</v>
      </c>
      <c r="G327" s="2">
        <v>13535.1955</v>
      </c>
      <c r="H327" s="2">
        <v>73087.653000000006</v>
      </c>
      <c r="I327" s="2">
        <v>0</v>
      </c>
      <c r="J327" s="2">
        <v>-680.21040000000005</v>
      </c>
      <c r="K327" s="2">
        <v>-829.03660000000002</v>
      </c>
      <c r="L327" s="2">
        <v>0</v>
      </c>
      <c r="M327" s="2">
        <v>0</v>
      </c>
      <c r="N327" s="2">
        <f>SUM(TablaRETRIBUCION[[#This Row],[BASE]:[DT2ª]])</f>
        <v>158863.65900000001</v>
      </c>
    </row>
    <row r="328" spans="1:14" x14ac:dyDescent="0.2">
      <c r="A328" s="1" t="s">
        <v>665</v>
      </c>
      <c r="B328" s="1" t="s">
        <v>666</v>
      </c>
      <c r="C328" s="2">
        <v>7776.5514000000003</v>
      </c>
      <c r="D328" s="2">
        <v>0</v>
      </c>
      <c r="E328" s="2">
        <v>1984</v>
      </c>
      <c r="F328" s="2">
        <v>0</v>
      </c>
      <c r="G328" s="2">
        <v>7496.1224000000002</v>
      </c>
      <c r="H328" s="2">
        <v>62398.6178</v>
      </c>
      <c r="I328" s="2">
        <v>0</v>
      </c>
      <c r="J328" s="2">
        <v>0</v>
      </c>
      <c r="K328" s="2">
        <v>796.55290000000002</v>
      </c>
      <c r="L328" s="2">
        <v>0</v>
      </c>
      <c r="M328" s="2">
        <v>0</v>
      </c>
      <c r="N328" s="2">
        <f>SUM(TablaRETRIBUCION[[#This Row],[BASE]:[DT2ª]])</f>
        <v>80451.844499999992</v>
      </c>
    </row>
    <row r="329" spans="1:14" x14ac:dyDescent="0.2">
      <c r="A329" s="1" t="s">
        <v>667</v>
      </c>
      <c r="B329" s="1" t="s">
        <v>668</v>
      </c>
      <c r="C329" s="2">
        <v>38398.301899999999</v>
      </c>
      <c r="D329" s="2">
        <v>0</v>
      </c>
      <c r="E329" s="2">
        <v>11552</v>
      </c>
      <c r="F329" s="2">
        <v>0</v>
      </c>
      <c r="G329" s="2">
        <v>122523.89479999999</v>
      </c>
      <c r="H329" s="2">
        <v>47820.3295</v>
      </c>
      <c r="I329" s="2">
        <v>0</v>
      </c>
      <c r="J329" s="2">
        <v>0</v>
      </c>
      <c r="K329" s="2">
        <v>2202.9452999999999</v>
      </c>
      <c r="L329" s="2">
        <v>0</v>
      </c>
      <c r="M329" s="2">
        <v>0</v>
      </c>
      <c r="N329" s="2">
        <f>SUM(TablaRETRIBUCION[[#This Row],[BASE]:[DT2ª]])</f>
        <v>222497.47149999999</v>
      </c>
    </row>
    <row r="330" spans="1:14" x14ac:dyDescent="0.2">
      <c r="A330" s="1" t="s">
        <v>669</v>
      </c>
      <c r="B330" s="1" t="s">
        <v>670</v>
      </c>
      <c r="C330" s="2">
        <v>148720.04689999999</v>
      </c>
      <c r="D330" s="2">
        <v>114.4196</v>
      </c>
      <c r="E330" s="2">
        <v>45953</v>
      </c>
      <c r="F330" s="2">
        <v>278.03559999999999</v>
      </c>
      <c r="G330" s="2">
        <v>0</v>
      </c>
      <c r="H330" s="2">
        <v>270744.76740000001</v>
      </c>
      <c r="I330" s="2">
        <v>0</v>
      </c>
      <c r="J330" s="2">
        <v>0</v>
      </c>
      <c r="K330" s="2">
        <v>4658.1027000000004</v>
      </c>
      <c r="L330" s="2">
        <v>0</v>
      </c>
      <c r="M330" s="2">
        <v>0</v>
      </c>
      <c r="N330" s="2">
        <f>SUM(TablaRETRIBUCION[[#This Row],[BASE]:[DT2ª]])</f>
        <v>470468.37219999998</v>
      </c>
    </row>
    <row r="331" spans="1:14" x14ac:dyDescent="0.2">
      <c r="A331" s="1" t="s">
        <v>671</v>
      </c>
      <c r="B331" s="1" t="s">
        <v>672</v>
      </c>
      <c r="C331" s="2">
        <v>870.93830000000003</v>
      </c>
      <c r="D331" s="2">
        <v>0</v>
      </c>
      <c r="E331" s="2">
        <v>490</v>
      </c>
      <c r="F331" s="2">
        <v>0</v>
      </c>
      <c r="G331" s="2">
        <v>0</v>
      </c>
      <c r="H331" s="2">
        <v>22689.4843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f>SUM(TablaRETRIBUCION[[#This Row],[BASE]:[DT2ª]])</f>
        <v>24050.422600000002</v>
      </c>
    </row>
    <row r="332" spans="1:14" x14ac:dyDescent="0.2">
      <c r="A332" s="1" t="s">
        <v>673</v>
      </c>
      <c r="B332" s="1" t="s">
        <v>674</v>
      </c>
      <c r="C332" s="2">
        <v>2335.6015000000002</v>
      </c>
      <c r="D332" s="2">
        <v>0</v>
      </c>
      <c r="E332" s="2">
        <v>1315</v>
      </c>
      <c r="F332" s="2">
        <v>0</v>
      </c>
      <c r="G332" s="2">
        <v>0</v>
      </c>
      <c r="H332" s="2">
        <v>53728.729299999999</v>
      </c>
      <c r="I332" s="2">
        <v>0</v>
      </c>
      <c r="J332" s="2">
        <v>0</v>
      </c>
      <c r="K332" s="2">
        <v>573.79330000000004</v>
      </c>
      <c r="L332" s="2">
        <v>0</v>
      </c>
      <c r="M332" s="2">
        <v>0</v>
      </c>
      <c r="N332" s="2">
        <f>SUM(TablaRETRIBUCION[[#This Row],[BASE]:[DT2ª]])</f>
        <v>57953.124099999994</v>
      </c>
    </row>
    <row r="333" spans="1:14" x14ac:dyDescent="0.2">
      <c r="A333" s="1" t="s">
        <v>675</v>
      </c>
      <c r="B333" s="1" t="s">
        <v>676</v>
      </c>
      <c r="C333" s="2">
        <v>251113.47459999999</v>
      </c>
      <c r="D333" s="2">
        <v>-206</v>
      </c>
      <c r="E333" s="2">
        <v>84189</v>
      </c>
      <c r="F333" s="2">
        <v>144.2191</v>
      </c>
      <c r="G333" s="2">
        <v>44362.446799999998</v>
      </c>
      <c r="H333" s="2">
        <v>8233.4019000000008</v>
      </c>
      <c r="I333" s="2">
        <v>0</v>
      </c>
      <c r="J333" s="2">
        <v>7756.7308000000003</v>
      </c>
      <c r="K333" s="2">
        <v>3878.3654000000001</v>
      </c>
      <c r="L333" s="2">
        <v>0</v>
      </c>
      <c r="M333" s="2">
        <v>0</v>
      </c>
      <c r="N333" s="2">
        <f>SUM(TablaRETRIBUCION[[#This Row],[BASE]:[DT2ª]])</f>
        <v>399471.63859999995</v>
      </c>
    </row>
    <row r="334" spans="1:14" x14ac:dyDescent="0.2">
      <c r="A334" s="1" t="s">
        <v>677</v>
      </c>
      <c r="B334" s="1" t="s">
        <v>678</v>
      </c>
      <c r="C334" s="2">
        <v>236881.62150000001</v>
      </c>
      <c r="D334" s="2">
        <v>2600.9382999999998</v>
      </c>
      <c r="E334" s="2">
        <v>108636</v>
      </c>
      <c r="F334" s="2">
        <v>83.840900000000005</v>
      </c>
      <c r="G334" s="2">
        <v>94774.6</v>
      </c>
      <c r="H334" s="2">
        <v>42521.343000000001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f>SUM(TablaRETRIBUCION[[#This Row],[BASE]:[DT2ª]])</f>
        <v>485498.34370000008</v>
      </c>
    </row>
    <row r="335" spans="1:14" x14ac:dyDescent="0.2">
      <c r="A335" s="1" t="s">
        <v>679</v>
      </c>
      <c r="B335" s="1" t="s">
        <v>680</v>
      </c>
      <c r="C335" s="2">
        <v>1225293.7535000001</v>
      </c>
      <c r="D335" s="2">
        <v>43166.0527</v>
      </c>
      <c r="E335" s="2">
        <v>285040</v>
      </c>
      <c r="F335" s="2">
        <v>1377.5011999999999</v>
      </c>
      <c r="G335" s="2">
        <v>10792.7374</v>
      </c>
      <c r="H335" s="2">
        <v>43046.547599999998</v>
      </c>
      <c r="I335" s="2">
        <v>0</v>
      </c>
      <c r="J335" s="2">
        <v>32174.3318</v>
      </c>
      <c r="K335" s="2">
        <v>0</v>
      </c>
      <c r="L335" s="2">
        <v>0</v>
      </c>
      <c r="M335" s="2">
        <v>0</v>
      </c>
      <c r="N335" s="2">
        <f>SUM(TablaRETRIBUCION[[#This Row],[BASE]:[DT2ª]])</f>
        <v>1640890.9242</v>
      </c>
    </row>
  </sheetData>
  <mergeCells count="2">
    <mergeCell ref="C1:D1"/>
    <mergeCell ref="E1:F1"/>
  </mergeCells>
  <phoneticPr fontId="0" type="noConversion"/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4"/>
  <sheetViews>
    <sheetView workbookViewId="0">
      <selection activeCell="B2" sqref="B2"/>
    </sheetView>
  </sheetViews>
  <sheetFormatPr baseColWidth="10" defaultRowHeight="12.75" x14ac:dyDescent="0.2"/>
  <cols>
    <col min="1" max="1" width="12.140625" style="20" bestFit="1" customWidth="1"/>
    <col min="2" max="2" width="64.28515625" style="20" customWidth="1"/>
    <col min="3" max="3" width="12.7109375" style="2" bestFit="1" customWidth="1"/>
    <col min="4" max="4" width="17.140625" style="2" bestFit="1" customWidth="1"/>
    <col min="5" max="5" width="17" style="2" bestFit="1" customWidth="1"/>
    <col min="6" max="6" width="18.28515625" style="2" bestFit="1" customWidth="1"/>
    <col min="7" max="7" width="9.140625" style="20" bestFit="1" customWidth="1"/>
    <col min="8" max="8" width="11.42578125" style="1" customWidth="1"/>
    <col min="9" max="16384" width="11.42578125" style="1"/>
  </cols>
  <sheetData>
    <row r="1" spans="1:7" s="40" customFormat="1" x14ac:dyDescent="0.2">
      <c r="A1" s="39" t="s">
        <v>2</v>
      </c>
      <c r="B1" s="39" t="s">
        <v>3</v>
      </c>
      <c r="C1" s="38" t="s">
        <v>681</v>
      </c>
      <c r="D1" s="38" t="s">
        <v>682</v>
      </c>
      <c r="E1" s="38" t="s">
        <v>683</v>
      </c>
      <c r="F1" s="38" t="s">
        <v>684</v>
      </c>
      <c r="G1" s="39" t="s">
        <v>685</v>
      </c>
    </row>
    <row r="2" spans="1:7" x14ac:dyDescent="0.2">
      <c r="A2" s="20" t="s">
        <v>16</v>
      </c>
      <c r="B2" s="20" t="s">
        <v>17</v>
      </c>
      <c r="C2" s="2">
        <v>126060728.56</v>
      </c>
      <c r="D2" s="2">
        <v>87642570</v>
      </c>
      <c r="E2" s="2">
        <v>2814979.86</v>
      </c>
      <c r="F2" s="2">
        <v>91118260.006799996</v>
      </c>
      <c r="G2" s="20">
        <v>1</v>
      </c>
    </row>
    <row r="3" spans="1:7" x14ac:dyDescent="0.2">
      <c r="A3" s="20" t="s">
        <v>18</v>
      </c>
      <c r="B3" s="20" t="s">
        <v>19</v>
      </c>
      <c r="C3" s="2">
        <v>60239492.460000001</v>
      </c>
      <c r="D3" s="2">
        <v>25543218</v>
      </c>
      <c r="E3" s="2">
        <v>88900.49</v>
      </c>
      <c r="F3" s="2">
        <v>25842500.8651</v>
      </c>
      <c r="G3" s="20">
        <v>1</v>
      </c>
    </row>
    <row r="4" spans="1:7" x14ac:dyDescent="0.2">
      <c r="A4" s="20" t="s">
        <v>20</v>
      </c>
      <c r="B4" s="20" t="s">
        <v>21</v>
      </c>
      <c r="C4" s="2">
        <v>3311408.88</v>
      </c>
      <c r="D4" s="2">
        <v>2329022</v>
      </c>
      <c r="E4" s="2">
        <v>269771.68</v>
      </c>
      <c r="F4" s="2">
        <v>2628634.1686</v>
      </c>
      <c r="G4" s="20">
        <v>1</v>
      </c>
    </row>
    <row r="5" spans="1:7" x14ac:dyDescent="0.2">
      <c r="A5" s="20" t="s">
        <v>22</v>
      </c>
      <c r="B5" s="20" t="s">
        <v>23</v>
      </c>
      <c r="C5" s="2">
        <v>10230414.84</v>
      </c>
      <c r="D5" s="2">
        <v>7376250</v>
      </c>
      <c r="E5" s="2">
        <v>912901.93</v>
      </c>
      <c r="F5" s="2">
        <v>8401995.7550000008</v>
      </c>
      <c r="G5" s="20">
        <v>1</v>
      </c>
    </row>
    <row r="6" spans="1:7" x14ac:dyDescent="0.2">
      <c r="A6" s="20" t="s">
        <v>24</v>
      </c>
      <c r="B6" s="20" t="s">
        <v>25</v>
      </c>
      <c r="C6" s="2">
        <v>10995214.630000001</v>
      </c>
      <c r="D6" s="2">
        <v>14956696</v>
      </c>
      <c r="E6" s="2">
        <v>924345.08</v>
      </c>
      <c r="F6" s="2">
        <v>16071573.629699999</v>
      </c>
      <c r="G6" s="20">
        <v>1</v>
      </c>
    </row>
    <row r="7" spans="1:7" x14ac:dyDescent="0.2">
      <c r="A7" s="20" t="s">
        <v>26</v>
      </c>
      <c r="B7" s="20" t="s">
        <v>27</v>
      </c>
      <c r="C7" s="2">
        <v>355079.39</v>
      </c>
      <c r="D7" s="2">
        <v>241740</v>
      </c>
      <c r="E7" s="2">
        <v>-5367.32</v>
      </c>
      <c r="F7" s="2">
        <v>237620.72779999999</v>
      </c>
      <c r="G7" s="20">
        <v>1</v>
      </c>
    </row>
    <row r="8" spans="1:7" x14ac:dyDescent="0.2">
      <c r="A8" s="20" t="s">
        <v>28</v>
      </c>
      <c r="B8" s="20" t="s">
        <v>29</v>
      </c>
      <c r="C8" s="2">
        <v>203269.57</v>
      </c>
      <c r="D8" s="2">
        <v>92177</v>
      </c>
      <c r="E8" s="2">
        <v>28294.18</v>
      </c>
      <c r="F8" s="2">
        <v>122797.84510000001</v>
      </c>
      <c r="G8" s="20">
        <v>1</v>
      </c>
    </row>
    <row r="9" spans="1:7" x14ac:dyDescent="0.2">
      <c r="A9" s="20" t="s">
        <v>30</v>
      </c>
      <c r="B9" s="20" t="s">
        <v>31</v>
      </c>
      <c r="C9" s="2">
        <v>2835328.55</v>
      </c>
      <c r="D9" s="2">
        <v>260650</v>
      </c>
      <c r="E9" s="2">
        <v>894673.09</v>
      </c>
      <c r="F9" s="2">
        <v>1024309.1768</v>
      </c>
      <c r="G9" s="20">
        <v>0.8</v>
      </c>
    </row>
    <row r="10" spans="1:7" x14ac:dyDescent="0.2">
      <c r="A10" s="20" t="s">
        <v>32</v>
      </c>
      <c r="B10" s="20" t="s">
        <v>33</v>
      </c>
      <c r="C10" s="2">
        <v>140442.17000000001</v>
      </c>
      <c r="D10" s="2">
        <v>66539</v>
      </c>
      <c r="E10" s="2">
        <v>-19114.189999999999</v>
      </c>
      <c r="F10" s="2">
        <v>47675.213000000003</v>
      </c>
      <c r="G10" s="20">
        <v>1</v>
      </c>
    </row>
    <row r="11" spans="1:7" x14ac:dyDescent="0.2">
      <c r="A11" s="20" t="s">
        <v>34</v>
      </c>
      <c r="B11" s="20" t="s">
        <v>35</v>
      </c>
      <c r="C11" s="2">
        <v>71630.45</v>
      </c>
      <c r="D11" s="2">
        <v>94517</v>
      </c>
      <c r="E11" s="2">
        <v>-35670.559999999998</v>
      </c>
      <c r="F11" s="2">
        <v>59157.1492</v>
      </c>
      <c r="G11" s="20">
        <v>1</v>
      </c>
    </row>
    <row r="12" spans="1:7" x14ac:dyDescent="0.2">
      <c r="A12" s="20" t="s">
        <v>36</v>
      </c>
      <c r="B12" s="20" t="s">
        <v>37</v>
      </c>
      <c r="C12" s="2">
        <v>1247884.7527000001</v>
      </c>
      <c r="D12" s="2">
        <v>681801</v>
      </c>
      <c r="E12" s="2">
        <v>-1790.43</v>
      </c>
      <c r="F12" s="2">
        <v>683601.02579999994</v>
      </c>
      <c r="G12" s="20">
        <v>1</v>
      </c>
    </row>
    <row r="13" spans="1:7" x14ac:dyDescent="0.2">
      <c r="A13" s="20" t="s">
        <v>38</v>
      </c>
      <c r="B13" s="20" t="s">
        <v>39</v>
      </c>
      <c r="C13" s="2">
        <v>78758.77</v>
      </c>
      <c r="D13" s="2">
        <v>0</v>
      </c>
      <c r="E13" s="2">
        <v>101257.39</v>
      </c>
      <c r="F13" s="2">
        <v>86273.726500000004</v>
      </c>
      <c r="G13" s="20">
        <v>0.8</v>
      </c>
    </row>
    <row r="14" spans="1:7" x14ac:dyDescent="0.2">
      <c r="A14" s="20" t="s">
        <v>40</v>
      </c>
      <c r="B14" s="20" t="s">
        <v>41</v>
      </c>
      <c r="C14" s="2">
        <v>26344.67</v>
      </c>
      <c r="D14" s="2">
        <v>130386</v>
      </c>
      <c r="E14" s="2">
        <v>279924.49</v>
      </c>
      <c r="F14" s="2">
        <v>369576.82179999998</v>
      </c>
      <c r="G14" s="20">
        <v>0.8</v>
      </c>
    </row>
    <row r="15" spans="1:7" x14ac:dyDescent="0.2">
      <c r="A15" s="20" t="s">
        <v>42</v>
      </c>
      <c r="B15" s="20" t="s">
        <v>43</v>
      </c>
      <c r="C15" s="2">
        <v>40979.199999999997</v>
      </c>
      <c r="D15" s="2">
        <v>3649482</v>
      </c>
      <c r="E15" s="2">
        <v>20538.75</v>
      </c>
      <c r="F15" s="2">
        <v>3686250.7729000002</v>
      </c>
      <c r="G15" s="20">
        <v>0.8</v>
      </c>
    </row>
    <row r="16" spans="1:7" x14ac:dyDescent="0.2">
      <c r="A16" s="20" t="s">
        <v>44</v>
      </c>
      <c r="B16" s="20" t="s">
        <v>45</v>
      </c>
      <c r="C16" s="2">
        <v>122483.41379999999</v>
      </c>
      <c r="D16" s="2">
        <v>663731</v>
      </c>
      <c r="E16" s="2">
        <v>-1333</v>
      </c>
      <c r="F16" s="2">
        <v>665895.46140000003</v>
      </c>
      <c r="G16" s="20">
        <v>1</v>
      </c>
    </row>
    <row r="17" spans="1:7" x14ac:dyDescent="0.2">
      <c r="A17" s="20" t="s">
        <v>46</v>
      </c>
      <c r="B17" s="20" t="s">
        <v>47</v>
      </c>
      <c r="C17" s="2">
        <v>133741.94</v>
      </c>
      <c r="D17" s="2">
        <v>147907</v>
      </c>
      <c r="E17" s="2">
        <v>409557.4</v>
      </c>
      <c r="F17" s="2">
        <v>497640.68320000003</v>
      </c>
      <c r="G17" s="20">
        <v>0.8</v>
      </c>
    </row>
    <row r="18" spans="1:7" x14ac:dyDescent="0.2">
      <c r="A18" s="20" t="s">
        <v>48</v>
      </c>
      <c r="B18" s="20" t="s">
        <v>49</v>
      </c>
      <c r="C18" s="2">
        <v>0</v>
      </c>
      <c r="D18" s="2">
        <v>8800</v>
      </c>
      <c r="E18" s="2">
        <v>0</v>
      </c>
      <c r="F18" s="2">
        <v>8846.4639999999999</v>
      </c>
      <c r="G18" s="20">
        <v>1</v>
      </c>
    </row>
    <row r="19" spans="1:7" x14ac:dyDescent="0.2">
      <c r="A19" s="20" t="s">
        <v>50</v>
      </c>
      <c r="B19" s="20" t="s">
        <v>51</v>
      </c>
      <c r="C19" s="2">
        <v>914808.62</v>
      </c>
      <c r="D19" s="2">
        <v>314032</v>
      </c>
      <c r="E19" s="2">
        <v>263720.24</v>
      </c>
      <c r="F19" s="2">
        <v>543475.6324</v>
      </c>
      <c r="G19" s="20">
        <v>0.81100000000000005</v>
      </c>
    </row>
    <row r="20" spans="1:7" x14ac:dyDescent="0.2">
      <c r="A20" s="20" t="s">
        <v>52</v>
      </c>
      <c r="B20" s="20" t="s">
        <v>53</v>
      </c>
      <c r="C20" s="2">
        <v>0</v>
      </c>
      <c r="D20" s="2">
        <v>0</v>
      </c>
      <c r="E20" s="2">
        <v>65662</v>
      </c>
      <c r="F20" s="2">
        <v>55945.599900000001</v>
      </c>
      <c r="G20" s="20">
        <v>0.8</v>
      </c>
    </row>
    <row r="21" spans="1:7" x14ac:dyDescent="0.2">
      <c r="A21" s="20" t="s">
        <v>54</v>
      </c>
      <c r="B21" s="20" t="s">
        <v>55</v>
      </c>
      <c r="C21" s="2">
        <v>154547.20000000001</v>
      </c>
      <c r="D21" s="2">
        <v>796556</v>
      </c>
      <c r="E21" s="2">
        <v>893503.83</v>
      </c>
      <c r="F21" s="2">
        <v>1562048.523</v>
      </c>
      <c r="G21" s="20">
        <v>0.8</v>
      </c>
    </row>
    <row r="22" spans="1:7" x14ac:dyDescent="0.2">
      <c r="A22" s="20" t="s">
        <v>56</v>
      </c>
      <c r="B22" s="20" t="s">
        <v>57</v>
      </c>
      <c r="C22" s="2">
        <v>499288.71</v>
      </c>
      <c r="D22" s="2">
        <v>1019430</v>
      </c>
      <c r="E22" s="2">
        <v>34355.25</v>
      </c>
      <c r="F22" s="2">
        <v>1061401.9623</v>
      </c>
      <c r="G22" s="20">
        <v>1</v>
      </c>
    </row>
    <row r="23" spans="1:7" x14ac:dyDescent="0.2">
      <c r="A23" s="20" t="s">
        <v>58</v>
      </c>
      <c r="B23" s="20" t="s">
        <v>59</v>
      </c>
      <c r="C23" s="2">
        <v>621177.63</v>
      </c>
      <c r="D23" s="2">
        <v>212893</v>
      </c>
      <c r="E23" s="2">
        <v>-64140.9</v>
      </c>
      <c r="F23" s="2">
        <v>149537.5111</v>
      </c>
      <c r="G23" s="20">
        <v>1</v>
      </c>
    </row>
    <row r="24" spans="1:7" x14ac:dyDescent="0.2">
      <c r="A24" s="20" t="s">
        <v>60</v>
      </c>
      <c r="B24" s="20" t="s">
        <v>61</v>
      </c>
      <c r="C24" s="2">
        <v>1016736.38</v>
      </c>
      <c r="D24" s="2">
        <v>944727</v>
      </c>
      <c r="E24" s="2">
        <v>2774.15</v>
      </c>
      <c r="F24" s="2">
        <v>952669.71160000004</v>
      </c>
      <c r="G24" s="20">
        <v>1</v>
      </c>
    </row>
    <row r="25" spans="1:7" x14ac:dyDescent="0.2">
      <c r="A25" s="20" t="s">
        <v>62</v>
      </c>
      <c r="B25" s="20" t="s">
        <v>63</v>
      </c>
      <c r="C25" s="2">
        <v>0</v>
      </c>
      <c r="D25" s="2">
        <v>0</v>
      </c>
      <c r="E25" s="2">
        <v>0</v>
      </c>
      <c r="F25" s="2">
        <v>0</v>
      </c>
      <c r="G25" s="20">
        <v>1</v>
      </c>
    </row>
    <row r="26" spans="1:7" x14ac:dyDescent="0.2">
      <c r="A26" s="20" t="s">
        <v>64</v>
      </c>
      <c r="B26" s="20" t="s">
        <v>65</v>
      </c>
      <c r="C26" s="2">
        <v>0</v>
      </c>
      <c r="D26" s="2">
        <v>0</v>
      </c>
      <c r="E26" s="2">
        <v>5738.54</v>
      </c>
      <c r="F26" s="2">
        <v>4889.3738000000003</v>
      </c>
      <c r="G26" s="20">
        <v>0.8</v>
      </c>
    </row>
    <row r="27" spans="1:7" x14ac:dyDescent="0.2">
      <c r="A27" s="20" t="s">
        <v>66</v>
      </c>
      <c r="B27" s="20" t="s">
        <v>67</v>
      </c>
      <c r="C27" s="2">
        <v>67564.61</v>
      </c>
      <c r="D27" s="2">
        <v>39435</v>
      </c>
      <c r="E27" s="2">
        <v>244024.83</v>
      </c>
      <c r="F27" s="2">
        <v>247558.2286</v>
      </c>
      <c r="G27" s="20">
        <v>0.8</v>
      </c>
    </row>
    <row r="28" spans="1:7" x14ac:dyDescent="0.2">
      <c r="A28" s="20" t="s">
        <v>68</v>
      </c>
      <c r="B28" s="20" t="s">
        <v>69</v>
      </c>
      <c r="C28" s="2">
        <v>18930.21</v>
      </c>
      <c r="D28" s="2">
        <v>195903</v>
      </c>
      <c r="E28" s="2">
        <v>5082.38</v>
      </c>
      <c r="F28" s="2">
        <v>201472.28469999999</v>
      </c>
      <c r="G28" s="20">
        <v>0.83779999999999999</v>
      </c>
    </row>
    <row r="29" spans="1:7" x14ac:dyDescent="0.2">
      <c r="A29" s="20" t="s">
        <v>70</v>
      </c>
      <c r="B29" s="20" t="s">
        <v>71</v>
      </c>
      <c r="C29" s="2">
        <v>259480.08</v>
      </c>
      <c r="D29" s="2">
        <v>1514275</v>
      </c>
      <c r="E29" s="2">
        <v>-159226.53</v>
      </c>
      <c r="F29" s="2">
        <v>1362203.1259000001</v>
      </c>
      <c r="G29" s="20">
        <v>1</v>
      </c>
    </row>
    <row r="30" spans="1:7" x14ac:dyDescent="0.2">
      <c r="A30" s="20" t="s">
        <v>72</v>
      </c>
      <c r="B30" s="20" t="s">
        <v>73</v>
      </c>
      <c r="C30" s="2">
        <v>165798.71</v>
      </c>
      <c r="D30" s="2">
        <v>1096075</v>
      </c>
      <c r="E30" s="2">
        <v>16413.98</v>
      </c>
      <c r="F30" s="2">
        <v>1119343.6571</v>
      </c>
      <c r="G30" s="20">
        <v>1</v>
      </c>
    </row>
    <row r="31" spans="1:7" x14ac:dyDescent="0.2">
      <c r="A31" s="20" t="s">
        <v>74</v>
      </c>
      <c r="B31" s="20" t="s">
        <v>75</v>
      </c>
      <c r="C31" s="2">
        <v>87594.71</v>
      </c>
      <c r="D31" s="2">
        <v>30891</v>
      </c>
      <c r="E31" s="2">
        <v>102789.23</v>
      </c>
      <c r="F31" s="2">
        <v>118632.9954</v>
      </c>
      <c r="G31" s="20">
        <v>0.8</v>
      </c>
    </row>
    <row r="32" spans="1:7" x14ac:dyDescent="0.2">
      <c r="A32" s="20" t="s">
        <v>76</v>
      </c>
      <c r="B32" s="20" t="s">
        <v>77</v>
      </c>
      <c r="C32" s="2">
        <v>44250.51</v>
      </c>
      <c r="D32" s="2">
        <v>505134</v>
      </c>
      <c r="E32" s="2">
        <v>72782.52</v>
      </c>
      <c r="F32" s="2">
        <v>569813.56129999994</v>
      </c>
      <c r="G32" s="20">
        <v>0.8</v>
      </c>
    </row>
    <row r="33" spans="1:7" x14ac:dyDescent="0.2">
      <c r="A33" s="20" t="s">
        <v>78</v>
      </c>
      <c r="B33" s="20" t="s">
        <v>79</v>
      </c>
      <c r="C33" s="2">
        <v>304520.82</v>
      </c>
      <c r="D33" s="2">
        <v>441511</v>
      </c>
      <c r="E33" s="2">
        <v>-102693.49</v>
      </c>
      <c r="F33" s="2">
        <v>340606.46649999998</v>
      </c>
      <c r="G33" s="20">
        <v>1</v>
      </c>
    </row>
    <row r="34" spans="1:7" x14ac:dyDescent="0.2">
      <c r="A34" s="20" t="s">
        <v>80</v>
      </c>
      <c r="B34" s="20" t="s">
        <v>81</v>
      </c>
      <c r="C34" s="2">
        <v>3127.95</v>
      </c>
      <c r="D34" s="2">
        <v>334832</v>
      </c>
      <c r="E34" s="2">
        <v>-40214.43</v>
      </c>
      <c r="F34" s="2">
        <v>296173.1508</v>
      </c>
      <c r="G34" s="20">
        <v>1</v>
      </c>
    </row>
    <row r="35" spans="1:7" x14ac:dyDescent="0.2">
      <c r="A35" s="20" t="s">
        <v>82</v>
      </c>
      <c r="B35" s="20" t="s">
        <v>83</v>
      </c>
      <c r="C35" s="2">
        <v>51593</v>
      </c>
      <c r="D35" s="2">
        <v>183069</v>
      </c>
      <c r="E35" s="2">
        <v>-128091.62729999999</v>
      </c>
      <c r="F35" s="2">
        <v>55267.653200000001</v>
      </c>
      <c r="G35" s="20">
        <v>1</v>
      </c>
    </row>
    <row r="36" spans="1:7" x14ac:dyDescent="0.2">
      <c r="A36" s="20" t="s">
        <v>84</v>
      </c>
      <c r="B36" s="20" t="s">
        <v>85</v>
      </c>
      <c r="C36" s="2">
        <v>494853.3</v>
      </c>
      <c r="D36" s="2">
        <v>221205</v>
      </c>
      <c r="E36" s="2">
        <v>-65461.24</v>
      </c>
      <c r="F36" s="2">
        <v>156566.0871</v>
      </c>
      <c r="G36" s="20">
        <v>1</v>
      </c>
    </row>
    <row r="37" spans="1:7" x14ac:dyDescent="0.2">
      <c r="A37" s="20" t="s">
        <v>86</v>
      </c>
      <c r="B37" s="20" t="s">
        <v>87</v>
      </c>
      <c r="C37" s="2">
        <v>537449.32999999996</v>
      </c>
      <c r="D37" s="2">
        <v>0</v>
      </c>
      <c r="E37" s="2">
        <v>85692.79</v>
      </c>
      <c r="F37" s="2">
        <v>89887.284700000004</v>
      </c>
      <c r="G37" s="20">
        <v>0.9849</v>
      </c>
    </row>
    <row r="38" spans="1:7" x14ac:dyDescent="0.2">
      <c r="A38" s="20" t="s">
        <v>88</v>
      </c>
      <c r="B38" s="20" t="s">
        <v>89</v>
      </c>
      <c r="C38" s="2">
        <v>494990.21</v>
      </c>
      <c r="D38" s="2">
        <v>405969</v>
      </c>
      <c r="E38" s="2">
        <v>67575</v>
      </c>
      <c r="F38" s="2">
        <v>480081.91859999998</v>
      </c>
      <c r="G38" s="20">
        <v>1</v>
      </c>
    </row>
    <row r="39" spans="1:7" x14ac:dyDescent="0.2">
      <c r="A39" s="20" t="s">
        <v>90</v>
      </c>
      <c r="B39" s="20" t="s">
        <v>91</v>
      </c>
      <c r="C39" s="2">
        <v>74381.600000000006</v>
      </c>
      <c r="D39" s="2">
        <v>201872</v>
      </c>
      <c r="E39" s="2">
        <v>-2826.9</v>
      </c>
      <c r="F39" s="2">
        <v>200096.05809999999</v>
      </c>
      <c r="G39" s="20">
        <v>1</v>
      </c>
    </row>
    <row r="40" spans="1:7" x14ac:dyDescent="0.2">
      <c r="A40" s="20" t="s">
        <v>92</v>
      </c>
      <c r="B40" s="20" t="s">
        <v>93</v>
      </c>
      <c r="C40" s="2">
        <v>0</v>
      </c>
      <c r="D40" s="2">
        <v>453181</v>
      </c>
      <c r="E40" s="2">
        <v>-446396.92</v>
      </c>
      <c r="F40" s="2">
        <v>6819.8999000000003</v>
      </c>
      <c r="G40" s="20">
        <v>1</v>
      </c>
    </row>
    <row r="41" spans="1:7" x14ac:dyDescent="0.2">
      <c r="A41" s="20" t="s">
        <v>94</v>
      </c>
      <c r="B41" s="20" t="s">
        <v>95</v>
      </c>
      <c r="C41" s="2">
        <v>62799.03</v>
      </c>
      <c r="D41" s="2">
        <v>265821</v>
      </c>
      <c r="E41" s="2">
        <v>-35481.279999999999</v>
      </c>
      <c r="F41" s="2">
        <v>231555.9137</v>
      </c>
      <c r="G41" s="20">
        <v>1</v>
      </c>
    </row>
    <row r="42" spans="1:7" x14ac:dyDescent="0.2">
      <c r="A42" s="20" t="s">
        <v>96</v>
      </c>
      <c r="B42" s="20" t="s">
        <v>97</v>
      </c>
      <c r="C42" s="2">
        <v>0</v>
      </c>
      <c r="D42" s="2">
        <v>304733</v>
      </c>
      <c r="E42" s="2">
        <v>14482.24</v>
      </c>
      <c r="F42" s="2">
        <v>318681.20630000002</v>
      </c>
      <c r="G42" s="20">
        <v>0.8</v>
      </c>
    </row>
    <row r="43" spans="1:7" x14ac:dyDescent="0.2">
      <c r="A43" s="20" t="s">
        <v>98</v>
      </c>
      <c r="B43" s="20" t="s">
        <v>99</v>
      </c>
      <c r="C43" s="2">
        <v>150329.34</v>
      </c>
      <c r="D43" s="2">
        <v>1626642</v>
      </c>
      <c r="E43" s="2">
        <v>-369430.78</v>
      </c>
      <c r="F43" s="2">
        <v>1011079.4362</v>
      </c>
      <c r="G43" s="20">
        <v>0.8</v>
      </c>
    </row>
    <row r="44" spans="1:7" x14ac:dyDescent="0.2">
      <c r="A44" s="20" t="s">
        <v>100</v>
      </c>
      <c r="B44" s="20" t="s">
        <v>101</v>
      </c>
      <c r="C44" s="2">
        <v>105712.1</v>
      </c>
      <c r="D44" s="2">
        <v>263634</v>
      </c>
      <c r="E44" s="2">
        <v>-41287.879999999997</v>
      </c>
      <c r="F44" s="2">
        <v>223520.10750000001</v>
      </c>
      <c r="G44" s="20">
        <v>1</v>
      </c>
    </row>
    <row r="45" spans="1:7" x14ac:dyDescent="0.2">
      <c r="A45" s="20" t="s">
        <v>102</v>
      </c>
      <c r="B45" s="20" t="s">
        <v>103</v>
      </c>
      <c r="C45" s="2">
        <v>114636.38</v>
      </c>
      <c r="D45" s="2">
        <v>38263</v>
      </c>
      <c r="E45" s="2">
        <v>39060.720000000001</v>
      </c>
      <c r="F45" s="2">
        <v>71745.699500000002</v>
      </c>
      <c r="G45" s="20">
        <v>0.8</v>
      </c>
    </row>
    <row r="46" spans="1:7" x14ac:dyDescent="0.2">
      <c r="A46" s="20" t="s">
        <v>104</v>
      </c>
      <c r="B46" s="20" t="s">
        <v>105</v>
      </c>
      <c r="C46" s="2">
        <v>73925.100000000006</v>
      </c>
      <c r="D46" s="2">
        <v>161901</v>
      </c>
      <c r="E46" s="2">
        <v>-17261.669999999998</v>
      </c>
      <c r="F46" s="2">
        <v>145403.0257</v>
      </c>
      <c r="G46" s="20">
        <v>1</v>
      </c>
    </row>
    <row r="47" spans="1:7" x14ac:dyDescent="0.2">
      <c r="A47" s="20" t="s">
        <v>106</v>
      </c>
      <c r="B47" s="20" t="s">
        <v>107</v>
      </c>
      <c r="C47" s="2">
        <v>73002</v>
      </c>
      <c r="D47" s="2">
        <v>244660</v>
      </c>
      <c r="E47" s="2">
        <v>17937.64</v>
      </c>
      <c r="F47" s="2">
        <v>262543.73710000003</v>
      </c>
      <c r="G47" s="20">
        <v>0.86850000000000005</v>
      </c>
    </row>
    <row r="48" spans="1:7" x14ac:dyDescent="0.2">
      <c r="A48" s="20" t="s">
        <v>108</v>
      </c>
      <c r="B48" s="20" t="s">
        <v>109</v>
      </c>
      <c r="C48" s="2">
        <v>201876</v>
      </c>
      <c r="D48" s="2">
        <v>858711</v>
      </c>
      <c r="E48" s="2">
        <v>200118.86</v>
      </c>
      <c r="F48" s="2">
        <v>1033751.0657</v>
      </c>
      <c r="G48" s="20">
        <v>0.8</v>
      </c>
    </row>
    <row r="49" spans="1:7" x14ac:dyDescent="0.2">
      <c r="A49" s="20" t="s">
        <v>110</v>
      </c>
      <c r="B49" s="20" t="s">
        <v>111</v>
      </c>
      <c r="C49" s="2">
        <v>104585.27</v>
      </c>
      <c r="D49" s="2">
        <v>367009</v>
      </c>
      <c r="E49" s="2">
        <v>-251346.19</v>
      </c>
      <c r="F49" s="2">
        <v>116273.5096</v>
      </c>
      <c r="G49" s="20">
        <v>1</v>
      </c>
    </row>
    <row r="50" spans="1:7" x14ac:dyDescent="0.2">
      <c r="A50" s="20" t="s">
        <v>112</v>
      </c>
      <c r="B50" s="20" t="s">
        <v>113</v>
      </c>
      <c r="C50" s="2">
        <v>53689.31</v>
      </c>
      <c r="D50" s="2">
        <v>125297</v>
      </c>
      <c r="E50" s="2">
        <v>55462.99</v>
      </c>
      <c r="F50" s="2">
        <v>173214.36679999999</v>
      </c>
      <c r="G50" s="20">
        <v>0.8</v>
      </c>
    </row>
    <row r="51" spans="1:7" x14ac:dyDescent="0.2">
      <c r="A51" s="20" t="s">
        <v>114</v>
      </c>
      <c r="B51" s="20" t="s">
        <v>115</v>
      </c>
      <c r="C51" s="2">
        <v>44523</v>
      </c>
      <c r="D51" s="2">
        <v>329805</v>
      </c>
      <c r="E51" s="2">
        <v>-19961.8</v>
      </c>
      <c r="F51" s="2">
        <v>311479.17210000003</v>
      </c>
      <c r="G51" s="20">
        <v>1</v>
      </c>
    </row>
    <row r="52" spans="1:7" x14ac:dyDescent="0.2">
      <c r="A52" s="20" t="s">
        <v>116</v>
      </c>
      <c r="B52" s="20" t="s">
        <v>117</v>
      </c>
      <c r="C52" s="2">
        <v>15430.18</v>
      </c>
      <c r="D52" s="2">
        <v>419551</v>
      </c>
      <c r="E52" s="2">
        <v>-216839.91</v>
      </c>
      <c r="F52" s="2">
        <v>203781.40460000001</v>
      </c>
      <c r="G52" s="20">
        <v>1</v>
      </c>
    </row>
    <row r="53" spans="1:7" x14ac:dyDescent="0.2">
      <c r="A53" s="20" t="s">
        <v>118</v>
      </c>
      <c r="B53" s="20" t="s">
        <v>119</v>
      </c>
      <c r="C53" s="2">
        <v>0</v>
      </c>
      <c r="D53" s="2">
        <v>0</v>
      </c>
      <c r="E53" s="2">
        <v>0</v>
      </c>
      <c r="F53" s="2">
        <v>0</v>
      </c>
      <c r="G53" s="20">
        <v>1</v>
      </c>
    </row>
    <row r="54" spans="1:7" x14ac:dyDescent="0.2">
      <c r="A54" s="20" t="s">
        <v>120</v>
      </c>
      <c r="B54" s="20" t="s">
        <v>121</v>
      </c>
      <c r="C54" s="2">
        <v>0</v>
      </c>
      <c r="D54" s="2">
        <v>380922</v>
      </c>
      <c r="E54" s="2">
        <v>-380922</v>
      </c>
      <c r="F54" s="2">
        <v>0</v>
      </c>
      <c r="G54" s="20">
        <v>1</v>
      </c>
    </row>
    <row r="55" spans="1:7" x14ac:dyDescent="0.2">
      <c r="A55" s="20" t="s">
        <v>122</v>
      </c>
      <c r="B55" s="20" t="s">
        <v>123</v>
      </c>
      <c r="C55" s="2">
        <v>71203.23</v>
      </c>
      <c r="D55" s="2">
        <v>70551</v>
      </c>
      <c r="E55" s="2">
        <v>62000.7</v>
      </c>
      <c r="F55" s="2">
        <v>123749.5937</v>
      </c>
      <c r="G55" s="20">
        <v>0.8</v>
      </c>
    </row>
    <row r="56" spans="1:7" x14ac:dyDescent="0.2">
      <c r="A56" s="20" t="s">
        <v>124</v>
      </c>
      <c r="B56" s="20" t="s">
        <v>125</v>
      </c>
      <c r="C56" s="2">
        <v>0</v>
      </c>
      <c r="D56" s="2">
        <v>0</v>
      </c>
      <c r="E56" s="2">
        <v>43509.89</v>
      </c>
      <c r="F56" s="2">
        <v>37071.470500000003</v>
      </c>
      <c r="G56" s="20">
        <v>0.8</v>
      </c>
    </row>
    <row r="57" spans="1:7" x14ac:dyDescent="0.2">
      <c r="A57" s="20" t="s">
        <v>126</v>
      </c>
      <c r="B57" s="20" t="s">
        <v>127</v>
      </c>
      <c r="C57" s="2">
        <v>47510.12</v>
      </c>
      <c r="D57" s="2">
        <v>9797</v>
      </c>
      <c r="E57" s="2">
        <v>2927.45</v>
      </c>
      <c r="F57" s="2">
        <v>12966.550300000001</v>
      </c>
      <c r="G57" s="20">
        <v>1</v>
      </c>
    </row>
    <row r="58" spans="1:7" x14ac:dyDescent="0.2">
      <c r="A58" s="20" t="s">
        <v>128</v>
      </c>
      <c r="B58" s="20" t="s">
        <v>129</v>
      </c>
      <c r="C58" s="2">
        <v>131840.42000000001</v>
      </c>
      <c r="D58" s="2">
        <v>117682</v>
      </c>
      <c r="E58" s="2">
        <v>11340.84</v>
      </c>
      <c r="F58" s="2">
        <v>130381.6958</v>
      </c>
      <c r="G58" s="20">
        <v>1</v>
      </c>
    </row>
    <row r="59" spans="1:7" x14ac:dyDescent="0.2">
      <c r="A59" s="20" t="s">
        <v>130</v>
      </c>
      <c r="B59" s="20" t="s">
        <v>131</v>
      </c>
      <c r="C59" s="2">
        <v>0</v>
      </c>
      <c r="D59" s="2">
        <v>13455</v>
      </c>
      <c r="E59" s="2">
        <v>2049.86</v>
      </c>
      <c r="F59" s="2">
        <v>15266.1139</v>
      </c>
      <c r="G59" s="20">
        <v>0.8</v>
      </c>
    </row>
    <row r="60" spans="1:7" x14ac:dyDescent="0.2">
      <c r="A60" s="20" t="s">
        <v>132</v>
      </c>
      <c r="B60" s="20" t="s">
        <v>133</v>
      </c>
      <c r="C60" s="2">
        <v>0</v>
      </c>
      <c r="D60" s="2">
        <v>5959</v>
      </c>
      <c r="E60" s="2">
        <v>67964.679999999993</v>
      </c>
      <c r="F60" s="2">
        <v>63898.002</v>
      </c>
      <c r="G60" s="20">
        <v>0.8</v>
      </c>
    </row>
    <row r="61" spans="1:7" x14ac:dyDescent="0.2">
      <c r="A61" s="20" t="s">
        <v>134</v>
      </c>
      <c r="B61" s="20" t="s">
        <v>135</v>
      </c>
      <c r="C61" s="2">
        <v>5340.22</v>
      </c>
      <c r="D61" s="2">
        <v>45881</v>
      </c>
      <c r="E61" s="2">
        <v>1898.1</v>
      </c>
      <c r="F61" s="2">
        <v>47740.478499999997</v>
      </c>
      <c r="G61" s="20">
        <v>0.8</v>
      </c>
    </row>
    <row r="62" spans="1:7" x14ac:dyDescent="0.2">
      <c r="A62" s="20" t="s">
        <v>136</v>
      </c>
      <c r="B62" s="20" t="s">
        <v>137</v>
      </c>
      <c r="C62" s="2">
        <v>8910</v>
      </c>
      <c r="D62" s="2">
        <v>0</v>
      </c>
      <c r="E62" s="2">
        <v>86988.2</v>
      </c>
      <c r="F62" s="2">
        <v>74116.034100000004</v>
      </c>
      <c r="G62" s="20">
        <v>0.8</v>
      </c>
    </row>
    <row r="63" spans="1:7" x14ac:dyDescent="0.2">
      <c r="A63" s="20" t="s">
        <v>138</v>
      </c>
      <c r="B63" s="20" t="s">
        <v>139</v>
      </c>
      <c r="C63" s="2">
        <v>14127.81</v>
      </c>
      <c r="D63" s="2">
        <v>0</v>
      </c>
      <c r="E63" s="2">
        <v>55463.32</v>
      </c>
      <c r="F63" s="2">
        <v>47256.0798</v>
      </c>
      <c r="G63" s="20">
        <v>0.8</v>
      </c>
    </row>
    <row r="64" spans="1:7" x14ac:dyDescent="0.2">
      <c r="A64" s="20" t="s">
        <v>140</v>
      </c>
      <c r="B64" s="20" t="s">
        <v>141</v>
      </c>
      <c r="C64" s="2">
        <v>16243.05</v>
      </c>
      <c r="D64" s="2">
        <v>0</v>
      </c>
      <c r="E64" s="2">
        <v>20240.27</v>
      </c>
      <c r="F64" s="2">
        <v>17245.195800000001</v>
      </c>
      <c r="G64" s="20">
        <v>0.8</v>
      </c>
    </row>
    <row r="65" spans="1:7" x14ac:dyDescent="0.2">
      <c r="A65" s="20" t="s">
        <v>142</v>
      </c>
      <c r="B65" s="20" t="s">
        <v>143</v>
      </c>
      <c r="C65" s="2">
        <v>19902.169999999998</v>
      </c>
      <c r="D65" s="2">
        <v>0</v>
      </c>
      <c r="E65" s="2">
        <v>25612.67</v>
      </c>
      <c r="F65" s="2">
        <v>21822.609499999999</v>
      </c>
      <c r="G65" s="20">
        <v>0.8</v>
      </c>
    </row>
    <row r="66" spans="1:7" x14ac:dyDescent="0.2">
      <c r="A66" s="20" t="s">
        <v>144</v>
      </c>
      <c r="B66" s="20" t="s">
        <v>145</v>
      </c>
      <c r="C66" s="2">
        <v>29735.01</v>
      </c>
      <c r="D66" s="2">
        <v>0</v>
      </c>
      <c r="E66" s="2">
        <v>173025.68</v>
      </c>
      <c r="F66" s="2">
        <v>147422.03200000001</v>
      </c>
      <c r="G66" s="20">
        <v>0.8</v>
      </c>
    </row>
    <row r="67" spans="1:7" x14ac:dyDescent="0.2">
      <c r="A67" s="20" t="s">
        <v>146</v>
      </c>
      <c r="B67" s="20" t="s">
        <v>147</v>
      </c>
      <c r="C67" s="2">
        <v>0</v>
      </c>
      <c r="D67" s="2">
        <v>5712</v>
      </c>
      <c r="E67" s="2">
        <v>12605.28</v>
      </c>
      <c r="F67" s="2">
        <v>16482.160500000002</v>
      </c>
      <c r="G67" s="20">
        <v>0.8</v>
      </c>
    </row>
    <row r="68" spans="1:7" x14ac:dyDescent="0.2">
      <c r="A68" s="20" t="s">
        <v>148</v>
      </c>
      <c r="B68" s="20" t="s">
        <v>149</v>
      </c>
      <c r="C68" s="2">
        <v>4734.3500000000004</v>
      </c>
      <c r="D68" s="2">
        <v>0</v>
      </c>
      <c r="E68" s="2">
        <v>12532.11</v>
      </c>
      <c r="F68" s="2">
        <v>10677.6585</v>
      </c>
      <c r="G68" s="20">
        <v>0.8</v>
      </c>
    </row>
    <row r="69" spans="1:7" x14ac:dyDescent="0.2">
      <c r="A69" s="20" t="s">
        <v>150</v>
      </c>
      <c r="B69" s="20" t="s">
        <v>151</v>
      </c>
      <c r="C69" s="2">
        <v>0</v>
      </c>
      <c r="D69" s="2">
        <v>0</v>
      </c>
      <c r="E69" s="2">
        <v>127.63</v>
      </c>
      <c r="F69" s="2">
        <v>108.74379999999999</v>
      </c>
      <c r="G69" s="20">
        <v>0.8</v>
      </c>
    </row>
    <row r="70" spans="1:7" x14ac:dyDescent="0.2">
      <c r="A70" s="20" t="s">
        <v>152</v>
      </c>
      <c r="B70" s="20" t="s">
        <v>153</v>
      </c>
      <c r="C70" s="2">
        <v>161751.1</v>
      </c>
      <c r="D70" s="2">
        <v>362822</v>
      </c>
      <c r="E70" s="2">
        <v>-268355.92</v>
      </c>
      <c r="F70" s="2">
        <v>94964.8609</v>
      </c>
      <c r="G70" s="20">
        <v>1</v>
      </c>
    </row>
    <row r="71" spans="1:7" x14ac:dyDescent="0.2">
      <c r="A71" s="20" t="s">
        <v>154</v>
      </c>
      <c r="B71" s="20" t="s">
        <v>155</v>
      </c>
      <c r="C71" s="2">
        <v>902.03</v>
      </c>
      <c r="D71" s="2">
        <v>55005</v>
      </c>
      <c r="E71" s="2">
        <v>-2898.96</v>
      </c>
      <c r="F71" s="2">
        <v>52381.159899999999</v>
      </c>
      <c r="G71" s="20">
        <v>1</v>
      </c>
    </row>
    <row r="72" spans="1:7" x14ac:dyDescent="0.2">
      <c r="A72" s="20" t="s">
        <v>156</v>
      </c>
      <c r="B72" s="20" t="s">
        <v>157</v>
      </c>
      <c r="C72" s="2">
        <v>34442.400000000001</v>
      </c>
      <c r="D72" s="2">
        <v>123514</v>
      </c>
      <c r="E72" s="2">
        <v>35799.24</v>
      </c>
      <c r="F72" s="2">
        <v>154667.9656</v>
      </c>
      <c r="G72" s="20">
        <v>0.8</v>
      </c>
    </row>
    <row r="73" spans="1:7" x14ac:dyDescent="0.2">
      <c r="A73" s="20" t="s">
        <v>158</v>
      </c>
      <c r="B73" s="20" t="s">
        <v>159</v>
      </c>
      <c r="C73" s="2">
        <v>374095.99</v>
      </c>
      <c r="D73" s="2">
        <v>146019</v>
      </c>
      <c r="E73" s="2">
        <v>-29709.759999999998</v>
      </c>
      <c r="F73" s="2">
        <v>116923.35279999999</v>
      </c>
      <c r="G73" s="20">
        <v>1</v>
      </c>
    </row>
    <row r="74" spans="1:7" x14ac:dyDescent="0.2">
      <c r="A74" s="20" t="s">
        <v>160</v>
      </c>
      <c r="B74" s="20" t="s">
        <v>161</v>
      </c>
      <c r="C74" s="2">
        <v>145013.76000000001</v>
      </c>
      <c r="D74" s="2">
        <v>0</v>
      </c>
      <c r="E74" s="2">
        <v>11291.61</v>
      </c>
      <c r="F74" s="2">
        <v>12025.903399999999</v>
      </c>
      <c r="G74" s="20">
        <v>1</v>
      </c>
    </row>
    <row r="75" spans="1:7" x14ac:dyDescent="0.2">
      <c r="A75" s="20" t="s">
        <v>162</v>
      </c>
      <c r="B75" s="20" t="s">
        <v>163</v>
      </c>
      <c r="C75" s="2">
        <v>6746</v>
      </c>
      <c r="D75" s="2">
        <v>54390</v>
      </c>
      <c r="E75" s="2">
        <v>11849.62</v>
      </c>
      <c r="F75" s="2">
        <v>64773.339800000002</v>
      </c>
      <c r="G75" s="20">
        <v>0.8</v>
      </c>
    </row>
    <row r="76" spans="1:7" x14ac:dyDescent="0.2">
      <c r="A76" s="20" t="s">
        <v>164</v>
      </c>
      <c r="B76" s="20" t="s">
        <v>165</v>
      </c>
      <c r="C76" s="2">
        <v>15661.25</v>
      </c>
      <c r="D76" s="2">
        <v>0</v>
      </c>
      <c r="E76" s="2">
        <v>129.99</v>
      </c>
      <c r="F76" s="2">
        <v>138.44319999999999</v>
      </c>
      <c r="G76" s="20">
        <v>1</v>
      </c>
    </row>
    <row r="77" spans="1:7" x14ac:dyDescent="0.2">
      <c r="A77" s="20" t="s">
        <v>166</v>
      </c>
      <c r="B77" s="20" t="s">
        <v>167</v>
      </c>
      <c r="C77" s="2">
        <v>13975</v>
      </c>
      <c r="D77" s="2">
        <v>119684</v>
      </c>
      <c r="E77" s="2">
        <v>-59389</v>
      </c>
      <c r="F77" s="2">
        <v>60613.357600000003</v>
      </c>
      <c r="G77" s="20">
        <v>1</v>
      </c>
    </row>
    <row r="78" spans="1:7" x14ac:dyDescent="0.2">
      <c r="A78" s="20" t="s">
        <v>168</v>
      </c>
      <c r="B78" s="20" t="s">
        <v>169</v>
      </c>
      <c r="C78" s="2">
        <v>29870.92</v>
      </c>
      <c r="D78" s="2">
        <v>99975</v>
      </c>
      <c r="E78" s="2">
        <v>1020.12</v>
      </c>
      <c r="F78" s="2">
        <v>101589.32640000001</v>
      </c>
      <c r="G78" s="20">
        <v>1</v>
      </c>
    </row>
    <row r="79" spans="1:7" x14ac:dyDescent="0.2">
      <c r="A79" s="20" t="s">
        <v>170</v>
      </c>
      <c r="B79" s="20" t="s">
        <v>171</v>
      </c>
      <c r="C79" s="2">
        <v>0</v>
      </c>
      <c r="D79" s="2">
        <v>37301</v>
      </c>
      <c r="E79" s="2">
        <v>9153.56</v>
      </c>
      <c r="F79" s="2">
        <v>45297.002099999998</v>
      </c>
      <c r="G79" s="20">
        <v>0.8</v>
      </c>
    </row>
    <row r="80" spans="1:7" x14ac:dyDescent="0.2">
      <c r="A80" s="20" t="s">
        <v>172</v>
      </c>
      <c r="B80" s="20" t="s">
        <v>173</v>
      </c>
      <c r="C80" s="2">
        <v>30473.51</v>
      </c>
      <c r="D80" s="2">
        <v>127044</v>
      </c>
      <c r="E80" s="2">
        <v>-19554.47</v>
      </c>
      <c r="F80" s="2">
        <v>108057.0747</v>
      </c>
      <c r="G80" s="20">
        <v>1</v>
      </c>
    </row>
    <row r="81" spans="1:7" x14ac:dyDescent="0.2">
      <c r="A81" s="20" t="s">
        <v>174</v>
      </c>
      <c r="B81" s="20" t="s">
        <v>175</v>
      </c>
      <c r="C81" s="2">
        <v>80574.12</v>
      </c>
      <c r="D81" s="2">
        <v>60547</v>
      </c>
      <c r="E81" s="2">
        <v>1816.4</v>
      </c>
      <c r="F81" s="2">
        <v>62801.208700000003</v>
      </c>
      <c r="G81" s="20">
        <v>1</v>
      </c>
    </row>
    <row r="82" spans="1:7" x14ac:dyDescent="0.2">
      <c r="A82" s="20" t="s">
        <v>176</v>
      </c>
      <c r="B82" s="20" t="s">
        <v>177</v>
      </c>
      <c r="C82" s="2">
        <v>0</v>
      </c>
      <c r="D82" s="2">
        <v>0</v>
      </c>
      <c r="E82" s="2">
        <v>46804.05</v>
      </c>
      <c r="F82" s="2">
        <v>49847.717400000001</v>
      </c>
      <c r="G82" s="20">
        <v>1</v>
      </c>
    </row>
    <row r="83" spans="1:7" x14ac:dyDescent="0.2">
      <c r="A83" s="20" t="s">
        <v>178</v>
      </c>
      <c r="B83" s="20" t="s">
        <v>179</v>
      </c>
      <c r="C83" s="2">
        <v>175739.38</v>
      </c>
      <c r="D83" s="2">
        <v>80000</v>
      </c>
      <c r="E83" s="2">
        <v>87897.43</v>
      </c>
      <c r="F83" s="2">
        <v>139228.63990000001</v>
      </c>
      <c r="G83" s="20">
        <v>0.8</v>
      </c>
    </row>
    <row r="84" spans="1:7" x14ac:dyDescent="0.2">
      <c r="A84" s="20" t="s">
        <v>180</v>
      </c>
      <c r="B84" s="20" t="s">
        <v>181</v>
      </c>
      <c r="C84" s="2">
        <v>372622.45</v>
      </c>
      <c r="D84" s="2">
        <v>117581</v>
      </c>
      <c r="E84" s="2">
        <v>-599.78</v>
      </c>
      <c r="F84" s="2">
        <v>117598.8808</v>
      </c>
      <c r="G84" s="20">
        <v>1</v>
      </c>
    </row>
    <row r="85" spans="1:7" x14ac:dyDescent="0.2">
      <c r="A85" s="20" t="s">
        <v>182</v>
      </c>
      <c r="B85" s="20" t="s">
        <v>183</v>
      </c>
      <c r="C85" s="2">
        <v>71365.740000000005</v>
      </c>
      <c r="D85" s="2">
        <v>293342</v>
      </c>
      <c r="E85" s="2">
        <v>9452.1299999999992</v>
      </c>
      <c r="F85" s="2">
        <v>304957.64779999998</v>
      </c>
      <c r="G85" s="20">
        <v>1</v>
      </c>
    </row>
    <row r="86" spans="1:7" x14ac:dyDescent="0.2">
      <c r="A86" s="20" t="s">
        <v>184</v>
      </c>
      <c r="B86" s="20" t="s">
        <v>185</v>
      </c>
      <c r="C86" s="2">
        <v>9011.5</v>
      </c>
      <c r="D86" s="2">
        <v>56197</v>
      </c>
      <c r="E86" s="2">
        <v>780.43</v>
      </c>
      <c r="F86" s="2">
        <v>57324.901599999997</v>
      </c>
      <c r="G86" s="20">
        <v>1</v>
      </c>
    </row>
    <row r="87" spans="1:7" x14ac:dyDescent="0.2">
      <c r="A87" s="20" t="s">
        <v>186</v>
      </c>
      <c r="B87" s="20" t="s">
        <v>187</v>
      </c>
      <c r="C87" s="2">
        <v>0</v>
      </c>
      <c r="D87" s="2">
        <v>0</v>
      </c>
      <c r="E87" s="2">
        <v>0</v>
      </c>
      <c r="F87" s="2">
        <v>0</v>
      </c>
      <c r="G87" s="20">
        <v>1</v>
      </c>
    </row>
    <row r="88" spans="1:7" x14ac:dyDescent="0.2">
      <c r="A88" s="20" t="s">
        <v>188</v>
      </c>
      <c r="B88" s="20" t="s">
        <v>189</v>
      </c>
      <c r="C88" s="2">
        <v>3345.49</v>
      </c>
      <c r="D88" s="2">
        <v>82204</v>
      </c>
      <c r="E88" s="2">
        <v>822</v>
      </c>
      <c r="F88" s="2">
        <v>83398.369500000001</v>
      </c>
      <c r="G88" s="20">
        <v>0.86850000000000005</v>
      </c>
    </row>
    <row r="89" spans="1:7" x14ac:dyDescent="0.2">
      <c r="A89" s="20" t="s">
        <v>190</v>
      </c>
      <c r="B89" s="20" t="s">
        <v>191</v>
      </c>
      <c r="C89" s="2">
        <v>30347.72</v>
      </c>
      <c r="D89" s="2">
        <v>117835</v>
      </c>
      <c r="E89" s="2">
        <v>165</v>
      </c>
      <c r="F89" s="2">
        <v>107616.3821</v>
      </c>
      <c r="G89" s="20">
        <v>1</v>
      </c>
    </row>
    <row r="90" spans="1:7" x14ac:dyDescent="0.2">
      <c r="A90" s="20" t="s">
        <v>192</v>
      </c>
      <c r="B90" s="20" t="s">
        <v>193</v>
      </c>
      <c r="C90" s="2">
        <v>3238.29</v>
      </c>
      <c r="D90" s="2">
        <v>63370</v>
      </c>
      <c r="E90" s="2">
        <v>6711.6</v>
      </c>
      <c r="F90" s="2">
        <v>69423.037899999996</v>
      </c>
      <c r="G90" s="20">
        <v>0.8</v>
      </c>
    </row>
    <row r="91" spans="1:7" x14ac:dyDescent="0.2">
      <c r="A91" s="20" t="s">
        <v>194</v>
      </c>
      <c r="B91" s="20" t="s">
        <v>195</v>
      </c>
      <c r="C91" s="2">
        <v>0</v>
      </c>
      <c r="D91" s="2">
        <v>94028</v>
      </c>
      <c r="E91" s="2">
        <v>6028.47</v>
      </c>
      <c r="F91" s="2">
        <v>99660.868900000001</v>
      </c>
      <c r="G91" s="20">
        <v>0.8</v>
      </c>
    </row>
    <row r="92" spans="1:7" x14ac:dyDescent="0.2">
      <c r="A92" s="20" t="s">
        <v>196</v>
      </c>
      <c r="B92" s="20" t="s">
        <v>197</v>
      </c>
      <c r="C92" s="2">
        <v>0</v>
      </c>
      <c r="D92" s="2">
        <v>111675</v>
      </c>
      <c r="E92" s="2">
        <v>-7123.45</v>
      </c>
      <c r="F92" s="2">
        <v>105103.5822</v>
      </c>
      <c r="G92" s="20">
        <v>1</v>
      </c>
    </row>
    <row r="93" spans="1:7" x14ac:dyDescent="0.2">
      <c r="A93" s="20" t="s">
        <v>198</v>
      </c>
      <c r="B93" s="20" t="s">
        <v>199</v>
      </c>
      <c r="C93" s="2">
        <v>8476.51</v>
      </c>
      <c r="D93" s="2">
        <v>128930</v>
      </c>
      <c r="E93" s="2">
        <v>35637.33</v>
      </c>
      <c r="F93" s="2">
        <v>159974.6109</v>
      </c>
      <c r="G93" s="20">
        <v>0.8</v>
      </c>
    </row>
    <row r="94" spans="1:7" x14ac:dyDescent="0.2">
      <c r="A94" s="20" t="s">
        <v>200</v>
      </c>
      <c r="B94" s="20" t="s">
        <v>201</v>
      </c>
      <c r="C94" s="2">
        <v>12769.64</v>
      </c>
      <c r="D94" s="2">
        <v>119394</v>
      </c>
      <c r="E94" s="2">
        <v>-30362.65</v>
      </c>
      <c r="F94" s="2">
        <v>89501.435500000007</v>
      </c>
      <c r="G94" s="20">
        <v>1</v>
      </c>
    </row>
    <row r="95" spans="1:7" x14ac:dyDescent="0.2">
      <c r="A95" s="20" t="s">
        <v>202</v>
      </c>
      <c r="B95" s="20" t="s">
        <v>203</v>
      </c>
      <c r="C95" s="2">
        <v>161452</v>
      </c>
      <c r="D95" s="2">
        <v>139936</v>
      </c>
      <c r="E95" s="2">
        <v>-16875</v>
      </c>
      <c r="F95" s="2">
        <v>123710.76210000001</v>
      </c>
      <c r="G95" s="20">
        <v>1</v>
      </c>
    </row>
    <row r="96" spans="1:7" x14ac:dyDescent="0.2">
      <c r="A96" s="20" t="s">
        <v>204</v>
      </c>
      <c r="B96" s="20" t="s">
        <v>205</v>
      </c>
      <c r="C96" s="2">
        <v>0</v>
      </c>
      <c r="D96" s="2">
        <v>125744</v>
      </c>
      <c r="E96" s="2">
        <v>33537.71</v>
      </c>
      <c r="F96" s="2">
        <v>139687.50279999999</v>
      </c>
      <c r="G96" s="20">
        <v>0.8</v>
      </c>
    </row>
    <row r="97" spans="1:7" x14ac:dyDescent="0.2">
      <c r="A97" s="20" t="s">
        <v>206</v>
      </c>
      <c r="B97" s="20" t="s">
        <v>207</v>
      </c>
      <c r="C97" s="2">
        <v>41739.81</v>
      </c>
      <c r="D97" s="2">
        <v>0</v>
      </c>
      <c r="E97" s="2">
        <v>0</v>
      </c>
      <c r="F97" s="2">
        <v>0</v>
      </c>
      <c r="G97" s="20">
        <v>1</v>
      </c>
    </row>
    <row r="98" spans="1:7" x14ac:dyDescent="0.2">
      <c r="A98" s="20" t="s">
        <v>208</v>
      </c>
      <c r="B98" s="20" t="s">
        <v>209</v>
      </c>
      <c r="C98" s="2">
        <v>133395.3621</v>
      </c>
      <c r="D98" s="2">
        <v>117964</v>
      </c>
      <c r="E98" s="2">
        <v>-68412.5</v>
      </c>
      <c r="F98" s="2">
        <v>49813.1319</v>
      </c>
      <c r="G98" s="20">
        <v>1</v>
      </c>
    </row>
    <row r="99" spans="1:7" x14ac:dyDescent="0.2">
      <c r="A99" s="20" t="s">
        <v>210</v>
      </c>
      <c r="B99" s="20" t="s">
        <v>211</v>
      </c>
      <c r="C99" s="2">
        <v>17941.82</v>
      </c>
      <c r="D99" s="2">
        <v>133391</v>
      </c>
      <c r="E99" s="2">
        <v>93491.66</v>
      </c>
      <c r="F99" s="2">
        <v>186933.3817</v>
      </c>
      <c r="G99" s="20">
        <v>0.8</v>
      </c>
    </row>
    <row r="100" spans="1:7" x14ac:dyDescent="0.2">
      <c r="A100" s="20" t="s">
        <v>212</v>
      </c>
      <c r="B100" s="20" t="s">
        <v>213</v>
      </c>
      <c r="C100" s="2">
        <v>22012.65</v>
      </c>
      <c r="D100" s="2">
        <v>329140</v>
      </c>
      <c r="E100" s="2">
        <v>156391.63</v>
      </c>
      <c r="F100" s="2">
        <v>464127.28139999998</v>
      </c>
      <c r="G100" s="20">
        <v>0.8</v>
      </c>
    </row>
    <row r="101" spans="1:7" x14ac:dyDescent="0.2">
      <c r="A101" s="20" t="s">
        <v>214</v>
      </c>
      <c r="B101" s="20" t="s">
        <v>215</v>
      </c>
      <c r="C101" s="2">
        <v>0</v>
      </c>
      <c r="D101" s="2">
        <v>0</v>
      </c>
      <c r="E101" s="2">
        <v>12913.86</v>
      </c>
      <c r="F101" s="2">
        <v>11002.9187</v>
      </c>
      <c r="G101" s="20">
        <v>0.8</v>
      </c>
    </row>
    <row r="102" spans="1:7" x14ac:dyDescent="0.2">
      <c r="A102" s="20" t="s">
        <v>216</v>
      </c>
      <c r="B102" s="20" t="s">
        <v>217</v>
      </c>
      <c r="C102" s="2">
        <v>0</v>
      </c>
      <c r="D102" s="2">
        <v>315184</v>
      </c>
      <c r="E102" s="2">
        <v>200764.79</v>
      </c>
      <c r="F102" s="2">
        <v>487904.59090000001</v>
      </c>
      <c r="G102" s="20">
        <v>0.8</v>
      </c>
    </row>
    <row r="103" spans="1:7" x14ac:dyDescent="0.2">
      <c r="A103" s="20" t="s">
        <v>218</v>
      </c>
      <c r="B103" s="20" t="s">
        <v>219</v>
      </c>
      <c r="C103" s="2">
        <v>16429.990000000002</v>
      </c>
      <c r="D103" s="2">
        <v>20325</v>
      </c>
      <c r="E103" s="2">
        <v>2004.37</v>
      </c>
      <c r="F103" s="2">
        <v>22567.030200000001</v>
      </c>
      <c r="G103" s="20">
        <v>1</v>
      </c>
    </row>
    <row r="104" spans="1:7" x14ac:dyDescent="0.2">
      <c r="A104" s="20" t="s">
        <v>220</v>
      </c>
      <c r="B104" s="20" t="s">
        <v>221</v>
      </c>
      <c r="C104" s="2">
        <v>375.18</v>
      </c>
      <c r="D104" s="2">
        <v>27202</v>
      </c>
      <c r="E104" s="2">
        <v>-1636.76</v>
      </c>
      <c r="F104" s="2">
        <v>25700.2245</v>
      </c>
      <c r="G104" s="20">
        <v>1</v>
      </c>
    </row>
    <row r="105" spans="1:7" x14ac:dyDescent="0.2">
      <c r="A105" s="20" t="s">
        <v>222</v>
      </c>
      <c r="B105" s="20" t="s">
        <v>223</v>
      </c>
      <c r="C105" s="2">
        <v>3182.38</v>
      </c>
      <c r="D105" s="2">
        <v>18000</v>
      </c>
      <c r="E105" s="2">
        <v>10309.780000000001</v>
      </c>
      <c r="F105" s="2">
        <v>26879.22</v>
      </c>
      <c r="G105" s="20">
        <v>0.8</v>
      </c>
    </row>
    <row r="106" spans="1:7" x14ac:dyDescent="0.2">
      <c r="A106" s="20" t="s">
        <v>224</v>
      </c>
      <c r="B106" s="20" t="s">
        <v>225</v>
      </c>
      <c r="C106" s="2">
        <v>8219.75</v>
      </c>
      <c r="D106" s="2">
        <v>156500</v>
      </c>
      <c r="E106" s="2">
        <v>-49178.81</v>
      </c>
      <c r="F106" s="2">
        <v>107887.8459</v>
      </c>
      <c r="G106" s="20">
        <v>1</v>
      </c>
    </row>
    <row r="107" spans="1:7" x14ac:dyDescent="0.2">
      <c r="A107" s="20" t="s">
        <v>226</v>
      </c>
      <c r="B107" s="20" t="s">
        <v>227</v>
      </c>
      <c r="C107" s="2">
        <v>65048.732100000001</v>
      </c>
      <c r="D107" s="2">
        <v>31955</v>
      </c>
      <c r="E107" s="2">
        <v>45</v>
      </c>
      <c r="F107" s="2">
        <v>32171.648799999999</v>
      </c>
      <c r="G107" s="20">
        <v>1</v>
      </c>
    </row>
    <row r="108" spans="1:7" x14ac:dyDescent="0.2">
      <c r="A108" s="20" t="s">
        <v>228</v>
      </c>
      <c r="B108" s="20" t="s">
        <v>229</v>
      </c>
      <c r="C108" s="2">
        <v>0</v>
      </c>
      <c r="D108" s="2">
        <v>73259</v>
      </c>
      <c r="E108" s="2">
        <v>3744.8</v>
      </c>
      <c r="F108" s="2">
        <v>76762.821200000006</v>
      </c>
      <c r="G108" s="20">
        <v>0.8</v>
      </c>
    </row>
    <row r="109" spans="1:7" x14ac:dyDescent="0.2">
      <c r="A109" s="20" t="s">
        <v>230</v>
      </c>
      <c r="B109" s="20" t="s">
        <v>231</v>
      </c>
      <c r="C109" s="2">
        <v>193638.51</v>
      </c>
      <c r="D109" s="2">
        <v>232994</v>
      </c>
      <c r="E109" s="2">
        <v>13336.53</v>
      </c>
      <c r="F109" s="2">
        <v>248428.0128</v>
      </c>
      <c r="G109" s="20">
        <v>1</v>
      </c>
    </row>
    <row r="110" spans="1:7" x14ac:dyDescent="0.2">
      <c r="A110" s="20" t="s">
        <v>232</v>
      </c>
      <c r="B110" s="20" t="s">
        <v>233</v>
      </c>
      <c r="C110" s="2">
        <v>4475.4799999999996</v>
      </c>
      <c r="D110" s="2">
        <v>49707</v>
      </c>
      <c r="E110" s="2">
        <v>-849.82</v>
      </c>
      <c r="F110" s="2">
        <v>49115.145900000003</v>
      </c>
      <c r="G110" s="20">
        <v>1</v>
      </c>
    </row>
    <row r="111" spans="1:7" x14ac:dyDescent="0.2">
      <c r="A111" s="20" t="s">
        <v>234</v>
      </c>
      <c r="B111" s="20" t="s">
        <v>235</v>
      </c>
      <c r="C111" s="2">
        <v>1764</v>
      </c>
      <c r="D111" s="2">
        <v>12000</v>
      </c>
      <c r="E111" s="2">
        <v>15000</v>
      </c>
      <c r="F111" s="2">
        <v>24843.72</v>
      </c>
      <c r="G111" s="20">
        <v>0.8</v>
      </c>
    </row>
    <row r="112" spans="1:7" x14ac:dyDescent="0.2">
      <c r="A112" s="20" t="s">
        <v>236</v>
      </c>
      <c r="B112" s="20" t="s">
        <v>237</v>
      </c>
      <c r="C112" s="2">
        <v>389</v>
      </c>
      <c r="D112" s="2">
        <v>7091</v>
      </c>
      <c r="E112" s="2">
        <v>1409</v>
      </c>
      <c r="F112" s="2">
        <v>8328.9423000000006</v>
      </c>
      <c r="G112" s="20">
        <v>0.8</v>
      </c>
    </row>
    <row r="113" spans="1:7" x14ac:dyDescent="0.2">
      <c r="A113" s="20" t="s">
        <v>238</v>
      </c>
      <c r="B113" s="20" t="s">
        <v>239</v>
      </c>
      <c r="C113" s="2">
        <v>0</v>
      </c>
      <c r="D113" s="2">
        <v>49379</v>
      </c>
      <c r="E113" s="2">
        <v>63200.61</v>
      </c>
      <c r="F113" s="2">
        <v>93560.213399999993</v>
      </c>
      <c r="G113" s="20">
        <v>0.8</v>
      </c>
    </row>
    <row r="114" spans="1:7" x14ac:dyDescent="0.2">
      <c r="A114" s="20" t="s">
        <v>240</v>
      </c>
      <c r="B114" s="20" t="s">
        <v>241</v>
      </c>
      <c r="C114" s="2">
        <v>0</v>
      </c>
      <c r="D114" s="2">
        <v>0</v>
      </c>
      <c r="E114" s="2">
        <v>0</v>
      </c>
      <c r="F114" s="2">
        <v>0</v>
      </c>
      <c r="G114" s="20">
        <v>1</v>
      </c>
    </row>
    <row r="115" spans="1:7" x14ac:dyDescent="0.2">
      <c r="A115" s="20" t="s">
        <v>242</v>
      </c>
      <c r="B115" s="20" t="s">
        <v>243</v>
      </c>
      <c r="C115" s="2">
        <v>6349</v>
      </c>
      <c r="D115" s="2">
        <v>219888</v>
      </c>
      <c r="E115" s="2">
        <v>-136717.17000000001</v>
      </c>
      <c r="F115" s="2">
        <v>83609.971999999994</v>
      </c>
      <c r="G115" s="20">
        <v>1</v>
      </c>
    </row>
    <row r="116" spans="1:7" x14ac:dyDescent="0.2">
      <c r="A116" s="20" t="s">
        <v>244</v>
      </c>
      <c r="B116" s="20" t="s">
        <v>245</v>
      </c>
      <c r="C116" s="2">
        <v>28038.01</v>
      </c>
      <c r="D116" s="2">
        <v>155049</v>
      </c>
      <c r="E116" s="2">
        <v>665.05</v>
      </c>
      <c r="F116" s="2">
        <v>125402.4252</v>
      </c>
      <c r="G116" s="20">
        <v>1</v>
      </c>
    </row>
    <row r="117" spans="1:7" x14ac:dyDescent="0.2">
      <c r="A117" s="20" t="s">
        <v>246</v>
      </c>
      <c r="B117" s="20" t="s">
        <v>247</v>
      </c>
      <c r="C117" s="2">
        <v>10424.780000000001</v>
      </c>
      <c r="D117" s="2">
        <v>8023</v>
      </c>
      <c r="E117" s="2">
        <v>-1190.93</v>
      </c>
      <c r="F117" s="2">
        <v>6868.1432999999997</v>
      </c>
      <c r="G117" s="20">
        <v>1</v>
      </c>
    </row>
    <row r="118" spans="1:7" x14ac:dyDescent="0.2">
      <c r="A118" s="20" t="s">
        <v>248</v>
      </c>
      <c r="B118" s="20" t="s">
        <v>249</v>
      </c>
      <c r="C118" s="2">
        <v>12264.5</v>
      </c>
      <c r="D118" s="2">
        <v>18655</v>
      </c>
      <c r="E118" s="2">
        <v>-1850</v>
      </c>
      <c r="F118" s="2">
        <v>16893.7304</v>
      </c>
      <c r="G118" s="20">
        <v>1</v>
      </c>
    </row>
    <row r="119" spans="1:7" x14ac:dyDescent="0.2">
      <c r="A119" s="20" t="s">
        <v>250</v>
      </c>
      <c r="B119" s="20" t="s">
        <v>251</v>
      </c>
      <c r="C119" s="2">
        <v>4125.2299999999996</v>
      </c>
      <c r="D119" s="2">
        <v>0</v>
      </c>
      <c r="E119" s="2">
        <v>0</v>
      </c>
      <c r="F119" s="2">
        <v>0</v>
      </c>
      <c r="G119" s="20">
        <v>1</v>
      </c>
    </row>
    <row r="120" spans="1:7" x14ac:dyDescent="0.2">
      <c r="A120" s="20" t="s">
        <v>252</v>
      </c>
      <c r="B120" s="20" t="s">
        <v>253</v>
      </c>
      <c r="C120" s="2">
        <v>0</v>
      </c>
      <c r="D120" s="2">
        <v>38458</v>
      </c>
      <c r="E120" s="2">
        <v>3324</v>
      </c>
      <c r="F120" s="2">
        <v>37859.046600000001</v>
      </c>
      <c r="G120" s="20">
        <v>0.8</v>
      </c>
    </row>
    <row r="121" spans="1:7" x14ac:dyDescent="0.2">
      <c r="A121" s="20" t="s">
        <v>254</v>
      </c>
      <c r="B121" s="20" t="s">
        <v>255</v>
      </c>
      <c r="C121" s="2">
        <v>15023.91</v>
      </c>
      <c r="D121" s="2">
        <v>68189</v>
      </c>
      <c r="E121" s="2">
        <v>-484.37</v>
      </c>
      <c r="F121" s="2">
        <v>68062.110400000005</v>
      </c>
      <c r="G121" s="20">
        <v>1</v>
      </c>
    </row>
    <row r="122" spans="1:7" x14ac:dyDescent="0.2">
      <c r="A122" s="20" t="s">
        <v>256</v>
      </c>
      <c r="B122" s="20" t="s">
        <v>257</v>
      </c>
      <c r="C122" s="2">
        <v>0</v>
      </c>
      <c r="D122" s="2">
        <v>0</v>
      </c>
      <c r="E122" s="2">
        <v>0</v>
      </c>
      <c r="F122" s="2">
        <v>0</v>
      </c>
      <c r="G122" s="20">
        <v>1</v>
      </c>
    </row>
    <row r="123" spans="1:7" x14ac:dyDescent="0.2">
      <c r="A123" s="20" t="s">
        <v>258</v>
      </c>
      <c r="B123" s="20" t="s">
        <v>259</v>
      </c>
      <c r="C123" s="2">
        <v>14442.68</v>
      </c>
      <c r="D123" s="2">
        <v>22372</v>
      </c>
      <c r="E123" s="2">
        <v>606.26</v>
      </c>
      <c r="F123" s="2">
        <v>23135.809300000001</v>
      </c>
      <c r="G123" s="20">
        <v>1</v>
      </c>
    </row>
    <row r="124" spans="1:7" x14ac:dyDescent="0.2">
      <c r="A124" s="20" t="s">
        <v>260</v>
      </c>
      <c r="B124" s="20" t="s">
        <v>261</v>
      </c>
      <c r="C124" s="2">
        <v>0</v>
      </c>
      <c r="D124" s="2">
        <v>0</v>
      </c>
      <c r="E124" s="2">
        <v>22750</v>
      </c>
      <c r="F124" s="2">
        <v>24229.432499999999</v>
      </c>
      <c r="G124" s="20">
        <v>1</v>
      </c>
    </row>
    <row r="125" spans="1:7" x14ac:dyDescent="0.2">
      <c r="A125" s="20" t="s">
        <v>262</v>
      </c>
      <c r="B125" s="20" t="s">
        <v>263</v>
      </c>
      <c r="C125" s="2">
        <v>0</v>
      </c>
      <c r="D125" s="2">
        <v>112219</v>
      </c>
      <c r="E125" s="2">
        <v>8732.9699999999993</v>
      </c>
      <c r="F125" s="2">
        <v>120252.2163</v>
      </c>
      <c r="G125" s="20">
        <v>0.8</v>
      </c>
    </row>
    <row r="126" spans="1:7" x14ac:dyDescent="0.2">
      <c r="A126" s="20" t="s">
        <v>264</v>
      </c>
      <c r="B126" s="20" t="s">
        <v>265</v>
      </c>
      <c r="C126" s="2">
        <v>44938</v>
      </c>
      <c r="D126" s="2">
        <v>54592</v>
      </c>
      <c r="E126" s="2">
        <v>1280.22</v>
      </c>
      <c r="F126" s="2">
        <v>56243.718500000003</v>
      </c>
      <c r="G126" s="20">
        <v>1</v>
      </c>
    </row>
    <row r="127" spans="1:7" x14ac:dyDescent="0.2">
      <c r="A127" s="20" t="s">
        <v>266</v>
      </c>
      <c r="B127" s="20" t="s">
        <v>267</v>
      </c>
      <c r="C127" s="2">
        <v>112114.03</v>
      </c>
      <c r="D127" s="2">
        <v>555870</v>
      </c>
      <c r="E127" s="2">
        <v>-24517.69</v>
      </c>
      <c r="F127" s="2">
        <v>534157.85019999999</v>
      </c>
      <c r="G127" s="20">
        <v>1</v>
      </c>
    </row>
    <row r="128" spans="1:7" x14ac:dyDescent="0.2">
      <c r="A128" s="20" t="s">
        <v>268</v>
      </c>
      <c r="B128" s="20" t="s">
        <v>269</v>
      </c>
      <c r="C128" s="2">
        <v>20856</v>
      </c>
      <c r="D128" s="2">
        <v>143641</v>
      </c>
      <c r="E128" s="2">
        <v>3257.76</v>
      </c>
      <c r="F128" s="2">
        <v>147831.56479999999</v>
      </c>
      <c r="G128" s="20">
        <v>0.98919999999999997</v>
      </c>
    </row>
    <row r="129" spans="1:7" x14ac:dyDescent="0.2">
      <c r="A129" s="20" t="s">
        <v>270</v>
      </c>
      <c r="B129" s="20" t="s">
        <v>271</v>
      </c>
      <c r="C129" s="2">
        <v>0</v>
      </c>
      <c r="D129" s="2">
        <v>0</v>
      </c>
      <c r="E129" s="2">
        <v>65361</v>
      </c>
      <c r="F129" s="2">
        <v>69611.425799999997</v>
      </c>
      <c r="G129" s="20">
        <v>1</v>
      </c>
    </row>
    <row r="130" spans="1:7" x14ac:dyDescent="0.2">
      <c r="A130" s="20" t="s">
        <v>272</v>
      </c>
      <c r="B130" s="20" t="s">
        <v>273</v>
      </c>
      <c r="C130" s="2">
        <v>22895.26</v>
      </c>
      <c r="D130" s="2">
        <v>29396</v>
      </c>
      <c r="E130" s="2">
        <v>-2805.39</v>
      </c>
      <c r="F130" s="2">
        <v>26731.008399999999</v>
      </c>
      <c r="G130" s="20">
        <v>1</v>
      </c>
    </row>
    <row r="131" spans="1:7" x14ac:dyDescent="0.2">
      <c r="A131" s="20" t="s">
        <v>274</v>
      </c>
      <c r="B131" s="20" t="s">
        <v>275</v>
      </c>
      <c r="C131" s="2">
        <v>2862.75</v>
      </c>
      <c r="D131" s="2">
        <v>24173</v>
      </c>
      <c r="E131" s="2">
        <v>9805.9500000000007</v>
      </c>
      <c r="F131" s="2">
        <v>32655.538100000002</v>
      </c>
      <c r="G131" s="20">
        <v>0.8</v>
      </c>
    </row>
    <row r="132" spans="1:7" x14ac:dyDescent="0.2">
      <c r="A132" s="20" t="s">
        <v>276</v>
      </c>
      <c r="B132" s="20" t="s">
        <v>277</v>
      </c>
      <c r="C132" s="2">
        <v>1826.22</v>
      </c>
      <c r="D132" s="2">
        <v>10800</v>
      </c>
      <c r="E132" s="2">
        <v>0</v>
      </c>
      <c r="F132" s="2">
        <v>10857.023999999999</v>
      </c>
      <c r="G132" s="20">
        <v>1</v>
      </c>
    </row>
    <row r="133" spans="1:7" x14ac:dyDescent="0.2">
      <c r="A133" s="20" t="s">
        <v>278</v>
      </c>
      <c r="B133" s="20" t="s">
        <v>279</v>
      </c>
      <c r="C133" s="2">
        <v>0</v>
      </c>
      <c r="D133" s="2">
        <v>25910</v>
      </c>
      <c r="E133" s="2">
        <v>-25910</v>
      </c>
      <c r="F133" s="2">
        <v>0</v>
      </c>
      <c r="G133" s="20">
        <v>1</v>
      </c>
    </row>
    <row r="134" spans="1:7" x14ac:dyDescent="0.2">
      <c r="A134" s="20" t="s">
        <v>280</v>
      </c>
      <c r="B134" s="20" t="s">
        <v>281</v>
      </c>
      <c r="C134" s="2">
        <v>230.58</v>
      </c>
      <c r="D134" s="2">
        <v>104839</v>
      </c>
      <c r="E134" s="2">
        <v>16019.95</v>
      </c>
      <c r="F134" s="2">
        <v>119041.93180000001</v>
      </c>
      <c r="G134" s="20">
        <v>0.8</v>
      </c>
    </row>
    <row r="135" spans="1:7" x14ac:dyDescent="0.2">
      <c r="A135" s="20" t="s">
        <v>282</v>
      </c>
      <c r="B135" s="20" t="s">
        <v>283</v>
      </c>
      <c r="C135" s="2">
        <v>5657.11</v>
      </c>
      <c r="D135" s="2">
        <v>32908</v>
      </c>
      <c r="E135" s="2">
        <v>-3655.47</v>
      </c>
      <c r="F135" s="2">
        <v>29406.983400000001</v>
      </c>
      <c r="G135" s="20">
        <v>1</v>
      </c>
    </row>
    <row r="136" spans="1:7" x14ac:dyDescent="0.2">
      <c r="A136" s="20" t="s">
        <v>284</v>
      </c>
      <c r="B136" s="20" t="s">
        <v>285</v>
      </c>
      <c r="C136" s="2">
        <v>13791</v>
      </c>
      <c r="D136" s="2">
        <v>131075</v>
      </c>
      <c r="E136" s="2">
        <v>-4252.6099999999997</v>
      </c>
      <c r="F136" s="2">
        <v>127492.0122</v>
      </c>
      <c r="G136" s="20">
        <v>1</v>
      </c>
    </row>
    <row r="137" spans="1:7" x14ac:dyDescent="0.2">
      <c r="A137" s="20" t="s">
        <v>286</v>
      </c>
      <c r="B137" s="20" t="s">
        <v>287</v>
      </c>
      <c r="C137" s="2">
        <v>0</v>
      </c>
      <c r="D137" s="2">
        <v>31938</v>
      </c>
      <c r="E137" s="2">
        <v>1221.3699999999999</v>
      </c>
      <c r="F137" s="2">
        <v>33147.269200000002</v>
      </c>
      <c r="G137" s="20">
        <v>0.8</v>
      </c>
    </row>
    <row r="138" spans="1:7" x14ac:dyDescent="0.2">
      <c r="A138" s="20" t="s">
        <v>288</v>
      </c>
      <c r="B138" s="20" t="s">
        <v>289</v>
      </c>
      <c r="C138" s="2">
        <v>104963.02</v>
      </c>
      <c r="D138" s="2">
        <v>2669</v>
      </c>
      <c r="E138" s="2">
        <v>-2669</v>
      </c>
      <c r="F138" s="2">
        <v>0</v>
      </c>
      <c r="G138" s="20">
        <v>1</v>
      </c>
    </row>
    <row r="139" spans="1:7" x14ac:dyDescent="0.2">
      <c r="A139" s="20" t="s">
        <v>290</v>
      </c>
      <c r="B139" s="20" t="s">
        <v>291</v>
      </c>
      <c r="C139" s="2">
        <v>15528.38</v>
      </c>
      <c r="D139" s="2">
        <v>251060</v>
      </c>
      <c r="E139" s="2">
        <v>-2687.49</v>
      </c>
      <c r="F139" s="2">
        <v>249683.91690000001</v>
      </c>
      <c r="G139" s="20">
        <v>1</v>
      </c>
    </row>
    <row r="140" spans="1:7" x14ac:dyDescent="0.2">
      <c r="A140" s="20" t="s">
        <v>292</v>
      </c>
      <c r="B140" s="20" t="s">
        <v>293</v>
      </c>
      <c r="C140" s="2">
        <v>0</v>
      </c>
      <c r="D140" s="2">
        <v>10864</v>
      </c>
      <c r="E140" s="2">
        <v>1085.83</v>
      </c>
      <c r="F140" s="2">
        <v>11846.515100000001</v>
      </c>
      <c r="G140" s="20">
        <v>0.8</v>
      </c>
    </row>
    <row r="141" spans="1:7" x14ac:dyDescent="0.2">
      <c r="A141" s="20" t="s">
        <v>294</v>
      </c>
      <c r="B141" s="20" t="s">
        <v>295</v>
      </c>
      <c r="C141" s="2">
        <v>5728</v>
      </c>
      <c r="D141" s="2">
        <v>96381</v>
      </c>
      <c r="E141" s="2">
        <v>-9638.2000000000007</v>
      </c>
      <c r="F141" s="2">
        <v>87200.801999999996</v>
      </c>
      <c r="G141" s="20">
        <v>1</v>
      </c>
    </row>
    <row r="142" spans="1:7" x14ac:dyDescent="0.2">
      <c r="A142" s="20" t="s">
        <v>296</v>
      </c>
      <c r="B142" s="20" t="s">
        <v>297</v>
      </c>
      <c r="C142" s="2">
        <v>16263.73</v>
      </c>
      <c r="D142" s="2">
        <v>6753</v>
      </c>
      <c r="E142" s="2">
        <v>2596.14</v>
      </c>
      <c r="F142" s="2">
        <v>9511.0422999999992</v>
      </c>
      <c r="G142" s="20">
        <v>0.98460000000000003</v>
      </c>
    </row>
    <row r="143" spans="1:7" x14ac:dyDescent="0.2">
      <c r="A143" s="20" t="s">
        <v>298</v>
      </c>
      <c r="B143" s="20" t="s">
        <v>299</v>
      </c>
      <c r="C143" s="2">
        <v>0</v>
      </c>
      <c r="D143" s="2">
        <v>94691</v>
      </c>
      <c r="E143" s="2">
        <v>-84923.64</v>
      </c>
      <c r="F143" s="2">
        <v>9818.9316999999992</v>
      </c>
      <c r="G143" s="20">
        <v>1</v>
      </c>
    </row>
    <row r="144" spans="1:7" x14ac:dyDescent="0.2">
      <c r="A144" s="20" t="s">
        <v>300</v>
      </c>
      <c r="B144" s="20" t="s">
        <v>301</v>
      </c>
      <c r="C144" s="2">
        <v>63760.01</v>
      </c>
      <c r="D144" s="2">
        <v>0</v>
      </c>
      <c r="E144" s="2">
        <v>17941.84</v>
      </c>
      <c r="F144" s="2">
        <v>15674.782800000001</v>
      </c>
      <c r="G144" s="20">
        <v>0.82030000000000003</v>
      </c>
    </row>
    <row r="145" spans="1:7" x14ac:dyDescent="0.2">
      <c r="A145" s="20" t="s">
        <v>302</v>
      </c>
      <c r="B145" s="20" t="s">
        <v>303</v>
      </c>
      <c r="C145" s="2">
        <v>0</v>
      </c>
      <c r="D145" s="2">
        <v>67257</v>
      </c>
      <c r="E145" s="2">
        <v>-67257</v>
      </c>
      <c r="F145" s="2">
        <v>0</v>
      </c>
      <c r="G145" s="20">
        <v>1</v>
      </c>
    </row>
    <row r="146" spans="1:7" x14ac:dyDescent="0.2">
      <c r="A146" s="20" t="s">
        <v>304</v>
      </c>
      <c r="B146" s="20" t="s">
        <v>305</v>
      </c>
      <c r="C146" s="2">
        <v>0</v>
      </c>
      <c r="D146" s="2">
        <v>0</v>
      </c>
      <c r="E146" s="2">
        <v>0</v>
      </c>
      <c r="F146" s="2">
        <v>0</v>
      </c>
      <c r="G146" s="20">
        <v>1</v>
      </c>
    </row>
    <row r="147" spans="1:7" x14ac:dyDescent="0.2">
      <c r="A147" s="20" t="s">
        <v>306</v>
      </c>
      <c r="B147" s="20" t="s">
        <v>307</v>
      </c>
      <c r="C147" s="2">
        <v>3905.9</v>
      </c>
      <c r="D147" s="2">
        <v>0</v>
      </c>
      <c r="E147" s="2">
        <v>20773.830000000002</v>
      </c>
      <c r="F147" s="2">
        <v>17699.8017</v>
      </c>
      <c r="G147" s="20">
        <v>0.8</v>
      </c>
    </row>
    <row r="148" spans="1:7" x14ac:dyDescent="0.2">
      <c r="A148" s="20" t="s">
        <v>308</v>
      </c>
      <c r="B148" s="20" t="s">
        <v>309</v>
      </c>
      <c r="C148" s="2">
        <v>0</v>
      </c>
      <c r="D148" s="2">
        <v>0</v>
      </c>
      <c r="E148" s="2">
        <v>5003.8500000000004</v>
      </c>
      <c r="F148" s="2">
        <v>5329.2503999999999</v>
      </c>
      <c r="G148" s="20">
        <v>1</v>
      </c>
    </row>
    <row r="149" spans="1:7" x14ac:dyDescent="0.2">
      <c r="A149" s="20" t="s">
        <v>310</v>
      </c>
      <c r="B149" s="20" t="s">
        <v>311</v>
      </c>
      <c r="C149" s="2">
        <v>0</v>
      </c>
      <c r="D149" s="2">
        <v>8062</v>
      </c>
      <c r="E149" s="2">
        <v>-1062</v>
      </c>
      <c r="F149" s="2">
        <v>7036.96</v>
      </c>
      <c r="G149" s="20">
        <v>1</v>
      </c>
    </row>
    <row r="150" spans="1:7" x14ac:dyDescent="0.2">
      <c r="A150" s="20" t="s">
        <v>312</v>
      </c>
      <c r="B150" s="20" t="s">
        <v>313</v>
      </c>
      <c r="C150" s="2">
        <v>0</v>
      </c>
      <c r="D150" s="2">
        <v>110703</v>
      </c>
      <c r="E150" s="2">
        <v>-110703</v>
      </c>
      <c r="F150" s="2">
        <v>0</v>
      </c>
      <c r="G150" s="20">
        <v>1</v>
      </c>
    </row>
    <row r="151" spans="1:7" x14ac:dyDescent="0.2">
      <c r="A151" s="20" t="s">
        <v>314</v>
      </c>
      <c r="B151" s="20" t="s">
        <v>315</v>
      </c>
      <c r="C151" s="2">
        <v>0</v>
      </c>
      <c r="D151" s="2">
        <v>0</v>
      </c>
      <c r="E151" s="2">
        <v>0</v>
      </c>
      <c r="F151" s="2">
        <v>0</v>
      </c>
      <c r="G151" s="20">
        <v>1</v>
      </c>
    </row>
    <row r="152" spans="1:7" x14ac:dyDescent="0.2">
      <c r="A152" s="20" t="s">
        <v>316</v>
      </c>
      <c r="B152" s="20" t="s">
        <v>317</v>
      </c>
      <c r="C152" s="2">
        <v>20530.38</v>
      </c>
      <c r="D152" s="2">
        <v>0</v>
      </c>
      <c r="E152" s="2">
        <v>16645.439999999999</v>
      </c>
      <c r="F152" s="2">
        <v>14182.314399999999</v>
      </c>
      <c r="G152" s="20">
        <v>0.8</v>
      </c>
    </row>
    <row r="153" spans="1:7" x14ac:dyDescent="0.2">
      <c r="A153" s="20" t="s">
        <v>318</v>
      </c>
      <c r="B153" s="20" t="s">
        <v>319</v>
      </c>
      <c r="C153" s="2">
        <v>9201.2999999999993</v>
      </c>
      <c r="D153" s="2">
        <v>0</v>
      </c>
      <c r="E153" s="2">
        <v>9525.26</v>
      </c>
      <c r="F153" s="2">
        <v>8115.7501000000002</v>
      </c>
      <c r="G153" s="20">
        <v>0.8</v>
      </c>
    </row>
    <row r="154" spans="1:7" x14ac:dyDescent="0.2">
      <c r="A154" s="20" t="s">
        <v>320</v>
      </c>
      <c r="B154" s="20" t="s">
        <v>321</v>
      </c>
      <c r="C154" s="2">
        <v>18000.27</v>
      </c>
      <c r="D154" s="2">
        <v>0</v>
      </c>
      <c r="E154" s="2">
        <v>21442.959999999999</v>
      </c>
      <c r="F154" s="2">
        <v>18269.9166</v>
      </c>
      <c r="G154" s="20">
        <v>0.8</v>
      </c>
    </row>
    <row r="155" spans="1:7" x14ac:dyDescent="0.2">
      <c r="A155" s="20" t="s">
        <v>322</v>
      </c>
      <c r="B155" s="20" t="s">
        <v>323</v>
      </c>
      <c r="C155" s="2">
        <v>3945.22</v>
      </c>
      <c r="D155" s="2">
        <v>990</v>
      </c>
      <c r="E155" s="2">
        <v>-990</v>
      </c>
      <c r="F155" s="2">
        <v>0</v>
      </c>
      <c r="G155" s="20">
        <v>1</v>
      </c>
    </row>
    <row r="156" spans="1:7" x14ac:dyDescent="0.2">
      <c r="A156" s="20" t="s">
        <v>324</v>
      </c>
      <c r="B156" s="20" t="s">
        <v>325</v>
      </c>
      <c r="C156" s="2">
        <v>0</v>
      </c>
      <c r="D156" s="2">
        <v>1500</v>
      </c>
      <c r="E156" s="2">
        <v>3500</v>
      </c>
      <c r="F156" s="2">
        <v>4490.0039999999999</v>
      </c>
      <c r="G156" s="20">
        <v>0.8</v>
      </c>
    </row>
    <row r="157" spans="1:7" x14ac:dyDescent="0.2">
      <c r="A157" s="20" t="s">
        <v>326</v>
      </c>
      <c r="B157" s="20" t="s">
        <v>327</v>
      </c>
      <c r="C157" s="2">
        <v>2774.86</v>
      </c>
      <c r="D157" s="2">
        <v>9235</v>
      </c>
      <c r="E157" s="2">
        <v>8570.24</v>
      </c>
      <c r="F157" s="2">
        <v>16585.811000000002</v>
      </c>
      <c r="G157" s="20">
        <v>0.8</v>
      </c>
    </row>
    <row r="158" spans="1:7" x14ac:dyDescent="0.2">
      <c r="A158" s="20" t="s">
        <v>328</v>
      </c>
      <c r="B158" s="20" t="s">
        <v>329</v>
      </c>
      <c r="C158" s="2">
        <v>11568.35</v>
      </c>
      <c r="D158" s="2">
        <v>80476</v>
      </c>
      <c r="E158" s="2">
        <v>-35367.760000000002</v>
      </c>
      <c r="F158" s="2">
        <v>45346.411500000002</v>
      </c>
      <c r="G158" s="20">
        <v>1</v>
      </c>
    </row>
    <row r="159" spans="1:7" x14ac:dyDescent="0.2">
      <c r="A159" s="20" t="s">
        <v>330</v>
      </c>
      <c r="B159" s="20" t="s">
        <v>331</v>
      </c>
      <c r="C159" s="2">
        <v>644.78</v>
      </c>
      <c r="D159" s="2">
        <v>64929</v>
      </c>
      <c r="E159" s="2">
        <v>741.93</v>
      </c>
      <c r="F159" s="2">
        <v>65903.967300000004</v>
      </c>
      <c r="G159" s="20">
        <v>0.8</v>
      </c>
    </row>
    <row r="160" spans="1:7" x14ac:dyDescent="0.2">
      <c r="A160" s="20" t="s">
        <v>332</v>
      </c>
      <c r="B160" s="20" t="s">
        <v>333</v>
      </c>
      <c r="C160" s="2">
        <v>0</v>
      </c>
      <c r="D160" s="2">
        <v>67075</v>
      </c>
      <c r="E160" s="2">
        <v>-1026.54</v>
      </c>
      <c r="F160" s="2">
        <v>66397.195900000006</v>
      </c>
      <c r="G160" s="20">
        <v>1</v>
      </c>
    </row>
    <row r="161" spans="1:7" x14ac:dyDescent="0.2">
      <c r="A161" s="20" t="s">
        <v>334</v>
      </c>
      <c r="B161" s="20" t="s">
        <v>335</v>
      </c>
      <c r="C161" s="2">
        <v>3193.5</v>
      </c>
      <c r="D161" s="2">
        <v>86744</v>
      </c>
      <c r="E161" s="2">
        <v>23483.45</v>
      </c>
      <c r="F161" s="2">
        <v>107210.4713</v>
      </c>
      <c r="G161" s="20">
        <v>0.8</v>
      </c>
    </row>
    <row r="162" spans="1:7" x14ac:dyDescent="0.2">
      <c r="A162" s="20" t="s">
        <v>336</v>
      </c>
      <c r="B162" s="20" t="s">
        <v>337</v>
      </c>
      <c r="C162" s="2">
        <v>4539.0200000000004</v>
      </c>
      <c r="D162" s="2">
        <v>16656</v>
      </c>
      <c r="E162" s="2">
        <v>-13804.78</v>
      </c>
      <c r="F162" s="2">
        <v>2866.2743999999998</v>
      </c>
      <c r="G162" s="20">
        <v>1</v>
      </c>
    </row>
    <row r="163" spans="1:7" x14ac:dyDescent="0.2">
      <c r="A163" s="20" t="s">
        <v>338</v>
      </c>
      <c r="B163" s="20" t="s">
        <v>339</v>
      </c>
      <c r="C163" s="2">
        <v>2737.95</v>
      </c>
      <c r="D163" s="2">
        <v>2507</v>
      </c>
      <c r="E163" s="2">
        <v>2816.07</v>
      </c>
      <c r="F163" s="2">
        <v>4919.5962</v>
      </c>
      <c r="G163" s="20">
        <v>0.8</v>
      </c>
    </row>
    <row r="164" spans="1:7" x14ac:dyDescent="0.2">
      <c r="A164" s="20" t="s">
        <v>340</v>
      </c>
      <c r="B164" s="20" t="s">
        <v>341</v>
      </c>
      <c r="C164" s="2">
        <v>0</v>
      </c>
      <c r="D164" s="2">
        <v>34058</v>
      </c>
      <c r="E164" s="2">
        <v>942</v>
      </c>
      <c r="F164" s="2">
        <v>35040.432800000002</v>
      </c>
      <c r="G164" s="20">
        <v>0.8</v>
      </c>
    </row>
    <row r="165" spans="1:7" x14ac:dyDescent="0.2">
      <c r="A165" s="20" t="s">
        <v>342</v>
      </c>
      <c r="B165" s="20" t="s">
        <v>343</v>
      </c>
      <c r="C165" s="2">
        <v>6990</v>
      </c>
      <c r="D165" s="2">
        <v>85222</v>
      </c>
      <c r="E165" s="2">
        <v>-78382</v>
      </c>
      <c r="F165" s="2">
        <v>6876.1152000000002</v>
      </c>
      <c r="G165" s="20">
        <v>1</v>
      </c>
    </row>
    <row r="166" spans="1:7" x14ac:dyDescent="0.2">
      <c r="A166" s="20" t="s">
        <v>344</v>
      </c>
      <c r="B166" s="20" t="s">
        <v>345</v>
      </c>
      <c r="C166" s="2">
        <v>6644.27</v>
      </c>
      <c r="D166" s="2">
        <v>5391</v>
      </c>
      <c r="E166" s="2">
        <v>-73.459999999999994</v>
      </c>
      <c r="F166" s="2">
        <v>5345.6166000000003</v>
      </c>
      <c r="G166" s="20">
        <v>1</v>
      </c>
    </row>
    <row r="167" spans="1:7" x14ac:dyDescent="0.2">
      <c r="A167" s="20" t="s">
        <v>346</v>
      </c>
      <c r="B167" s="20" t="s">
        <v>347</v>
      </c>
      <c r="C167" s="2">
        <v>32393.19</v>
      </c>
      <c r="D167" s="2">
        <v>565428</v>
      </c>
      <c r="E167" s="2">
        <v>-22979.06</v>
      </c>
      <c r="F167" s="2">
        <v>545313.07039999997</v>
      </c>
      <c r="G167" s="20">
        <v>1</v>
      </c>
    </row>
    <row r="168" spans="1:7" x14ac:dyDescent="0.2">
      <c r="A168" s="20" t="s">
        <v>348</v>
      </c>
      <c r="B168" s="20" t="s">
        <v>349</v>
      </c>
      <c r="C168" s="2">
        <v>1592</v>
      </c>
      <c r="D168" s="2">
        <v>111556</v>
      </c>
      <c r="E168" s="2">
        <v>52256.01</v>
      </c>
      <c r="F168" s="2">
        <v>156668.3904</v>
      </c>
      <c r="G168" s="20">
        <v>0.8</v>
      </c>
    </row>
    <row r="169" spans="1:7" x14ac:dyDescent="0.2">
      <c r="A169" s="20" t="s">
        <v>350</v>
      </c>
      <c r="B169" s="20" t="s">
        <v>351</v>
      </c>
      <c r="C169" s="2">
        <v>0</v>
      </c>
      <c r="D169" s="2">
        <v>0</v>
      </c>
      <c r="E169" s="2">
        <v>0</v>
      </c>
      <c r="F169" s="2">
        <v>0</v>
      </c>
      <c r="G169" s="20">
        <v>1</v>
      </c>
    </row>
    <row r="170" spans="1:7" x14ac:dyDescent="0.2">
      <c r="A170" s="20" t="s">
        <v>352</v>
      </c>
      <c r="B170" s="20" t="s">
        <v>353</v>
      </c>
      <c r="C170" s="2">
        <v>2205.4899999999998</v>
      </c>
      <c r="D170" s="2">
        <v>64065</v>
      </c>
      <c r="E170" s="2">
        <v>591.75</v>
      </c>
      <c r="F170" s="2">
        <v>64931.397199999999</v>
      </c>
      <c r="G170" s="20">
        <v>0.83799999999999997</v>
      </c>
    </row>
    <row r="171" spans="1:7" x14ac:dyDescent="0.2">
      <c r="A171" s="20" t="s">
        <v>354</v>
      </c>
      <c r="B171" s="20" t="s">
        <v>355</v>
      </c>
      <c r="C171" s="2">
        <v>3366.94</v>
      </c>
      <c r="D171" s="2">
        <v>30253</v>
      </c>
      <c r="E171" s="2">
        <v>-12584.64</v>
      </c>
      <c r="F171" s="2">
        <v>17761.6489</v>
      </c>
      <c r="G171" s="20">
        <v>1</v>
      </c>
    </row>
    <row r="172" spans="1:7" x14ac:dyDescent="0.2">
      <c r="A172" s="20" t="s">
        <v>356</v>
      </c>
      <c r="B172" s="20" t="s">
        <v>357</v>
      </c>
      <c r="C172" s="2">
        <v>3021</v>
      </c>
      <c r="D172" s="2">
        <v>0</v>
      </c>
      <c r="E172" s="2">
        <v>6550</v>
      </c>
      <c r="F172" s="2">
        <v>5580.7572</v>
      </c>
      <c r="G172" s="20">
        <v>0.8</v>
      </c>
    </row>
    <row r="173" spans="1:7" x14ac:dyDescent="0.2">
      <c r="A173" s="20" t="s">
        <v>358</v>
      </c>
      <c r="B173" s="20" t="s">
        <v>359</v>
      </c>
      <c r="C173" s="2">
        <v>15400</v>
      </c>
      <c r="D173" s="2">
        <v>338548</v>
      </c>
      <c r="E173" s="2">
        <v>31555.58</v>
      </c>
      <c r="F173" s="2">
        <v>367221.64490000001</v>
      </c>
      <c r="G173" s="20">
        <v>0.8</v>
      </c>
    </row>
    <row r="174" spans="1:7" x14ac:dyDescent="0.2">
      <c r="A174" s="20" t="s">
        <v>360</v>
      </c>
      <c r="B174" s="20" t="s">
        <v>361</v>
      </c>
      <c r="C174" s="2">
        <v>18532.330000000002</v>
      </c>
      <c r="D174" s="2">
        <v>9100</v>
      </c>
      <c r="E174" s="2">
        <v>7</v>
      </c>
      <c r="F174" s="2">
        <v>9155.5031999999992</v>
      </c>
      <c r="G174" s="20">
        <v>1</v>
      </c>
    </row>
    <row r="175" spans="1:7" x14ac:dyDescent="0.2">
      <c r="A175" s="20" t="s">
        <v>362</v>
      </c>
      <c r="B175" s="20" t="s">
        <v>363</v>
      </c>
      <c r="C175" s="2">
        <v>0</v>
      </c>
      <c r="D175" s="2">
        <v>148423</v>
      </c>
      <c r="E175" s="2">
        <v>14279.49</v>
      </c>
      <c r="F175" s="2">
        <v>161373.1416</v>
      </c>
      <c r="G175" s="20">
        <v>0.8</v>
      </c>
    </row>
    <row r="176" spans="1:7" x14ac:dyDescent="0.2">
      <c r="A176" s="20" t="s">
        <v>364</v>
      </c>
      <c r="B176" s="20" t="s">
        <v>365</v>
      </c>
      <c r="C176" s="2">
        <v>0</v>
      </c>
      <c r="D176" s="2">
        <v>4603</v>
      </c>
      <c r="E176" s="2">
        <v>-2470.65</v>
      </c>
      <c r="F176" s="2">
        <v>2143.6088</v>
      </c>
      <c r="G176" s="20">
        <v>1</v>
      </c>
    </row>
    <row r="177" spans="1:7" x14ac:dyDescent="0.2">
      <c r="A177" s="20" t="s">
        <v>366</v>
      </c>
      <c r="B177" s="20" t="s">
        <v>367</v>
      </c>
      <c r="C177" s="2">
        <v>0</v>
      </c>
      <c r="D177" s="2">
        <v>2484</v>
      </c>
      <c r="E177" s="2">
        <v>2674.52</v>
      </c>
      <c r="F177" s="2">
        <v>5345.5595000000003</v>
      </c>
      <c r="G177" s="20">
        <v>1</v>
      </c>
    </row>
    <row r="178" spans="1:7" x14ac:dyDescent="0.2">
      <c r="A178" s="20" t="s">
        <v>368</v>
      </c>
      <c r="B178" s="20" t="s">
        <v>369</v>
      </c>
      <c r="C178" s="2">
        <v>2505</v>
      </c>
      <c r="D178" s="2">
        <v>0</v>
      </c>
      <c r="E178" s="2">
        <v>3310</v>
      </c>
      <c r="F178" s="2">
        <v>2820.1994</v>
      </c>
      <c r="G178" s="20">
        <v>0.8</v>
      </c>
    </row>
    <row r="179" spans="1:7" x14ac:dyDescent="0.2">
      <c r="A179" s="20" t="s">
        <v>370</v>
      </c>
      <c r="B179" s="20" t="s">
        <v>371</v>
      </c>
      <c r="C179" s="2">
        <v>78492.27</v>
      </c>
      <c r="D179" s="2">
        <v>0</v>
      </c>
      <c r="E179" s="2">
        <v>25520.1</v>
      </c>
      <c r="F179" s="2">
        <v>21743.737700000001</v>
      </c>
      <c r="G179" s="20">
        <v>0.8</v>
      </c>
    </row>
    <row r="180" spans="1:7" x14ac:dyDescent="0.2">
      <c r="A180" s="20" t="s">
        <v>372</v>
      </c>
      <c r="B180" s="20" t="s">
        <v>373</v>
      </c>
      <c r="C180" s="2">
        <v>8613.19</v>
      </c>
      <c r="D180" s="2">
        <v>0</v>
      </c>
      <c r="E180" s="2">
        <v>18838.349999999999</v>
      </c>
      <c r="F180" s="2">
        <v>16050.7263</v>
      </c>
      <c r="G180" s="20">
        <v>0.8</v>
      </c>
    </row>
    <row r="181" spans="1:7" x14ac:dyDescent="0.2">
      <c r="A181" s="20" t="s">
        <v>374</v>
      </c>
      <c r="B181" s="20" t="s">
        <v>375</v>
      </c>
      <c r="C181" s="2">
        <v>1258.4000000000001</v>
      </c>
      <c r="D181" s="2">
        <v>0</v>
      </c>
      <c r="E181" s="2">
        <v>4533.3100000000004</v>
      </c>
      <c r="F181" s="2">
        <v>3862.4888999999998</v>
      </c>
      <c r="G181" s="20">
        <v>0.8</v>
      </c>
    </row>
    <row r="182" spans="1:7" x14ac:dyDescent="0.2">
      <c r="A182" s="20" t="s">
        <v>376</v>
      </c>
      <c r="B182" s="20" t="s">
        <v>377</v>
      </c>
      <c r="C182" s="2">
        <v>19591</v>
      </c>
      <c r="D182" s="2">
        <v>48445</v>
      </c>
      <c r="E182" s="2">
        <v>-7979.09</v>
      </c>
      <c r="F182" s="2">
        <v>40679.57</v>
      </c>
      <c r="G182" s="20">
        <v>1</v>
      </c>
    </row>
    <row r="183" spans="1:7" x14ac:dyDescent="0.2">
      <c r="A183" s="20" t="s">
        <v>378</v>
      </c>
      <c r="B183" s="20" t="s">
        <v>379</v>
      </c>
      <c r="C183" s="2">
        <v>0</v>
      </c>
      <c r="D183" s="2">
        <v>143513</v>
      </c>
      <c r="E183" s="2">
        <v>-41790.36</v>
      </c>
      <c r="F183" s="2">
        <v>102259.7355</v>
      </c>
      <c r="G183" s="20">
        <v>1</v>
      </c>
    </row>
    <row r="184" spans="1:7" x14ac:dyDescent="0.2">
      <c r="A184" s="20" t="s">
        <v>380</v>
      </c>
      <c r="B184" s="20" t="s">
        <v>381</v>
      </c>
      <c r="C184" s="2">
        <v>22986.82</v>
      </c>
      <c r="D184" s="2">
        <v>0</v>
      </c>
      <c r="E184" s="2">
        <v>0</v>
      </c>
      <c r="F184" s="2">
        <v>0</v>
      </c>
      <c r="G184" s="20">
        <v>1</v>
      </c>
    </row>
    <row r="185" spans="1:7" x14ac:dyDescent="0.2">
      <c r="A185" s="20" t="s">
        <v>382</v>
      </c>
      <c r="B185" s="20" t="s">
        <v>267</v>
      </c>
      <c r="C185" s="2">
        <v>4275</v>
      </c>
      <c r="D185" s="2">
        <v>6896</v>
      </c>
      <c r="E185" s="2">
        <v>2673.4</v>
      </c>
      <c r="F185" s="2">
        <v>9210.2119000000002</v>
      </c>
      <c r="G185" s="20">
        <v>0.8</v>
      </c>
    </row>
    <row r="186" spans="1:7" x14ac:dyDescent="0.2">
      <c r="A186" s="20" t="s">
        <v>383</v>
      </c>
      <c r="B186" s="20" t="s">
        <v>384</v>
      </c>
      <c r="C186" s="2">
        <v>22448.35</v>
      </c>
      <c r="D186" s="2">
        <v>96466</v>
      </c>
      <c r="E186" s="2">
        <v>-26027.17</v>
      </c>
      <c r="F186" s="2">
        <v>70810.747000000003</v>
      </c>
      <c r="G186" s="20">
        <v>1</v>
      </c>
    </row>
    <row r="187" spans="1:7" x14ac:dyDescent="0.2">
      <c r="A187" s="20" t="s">
        <v>385</v>
      </c>
      <c r="B187" s="20" t="s">
        <v>386</v>
      </c>
      <c r="C187" s="2">
        <v>39993.120000000003</v>
      </c>
      <c r="D187" s="2">
        <v>12815</v>
      </c>
      <c r="E187" s="2">
        <v>-2215</v>
      </c>
      <c r="F187" s="2">
        <v>10655.968000000001</v>
      </c>
      <c r="G187" s="20">
        <v>1</v>
      </c>
    </row>
    <row r="188" spans="1:7" x14ac:dyDescent="0.2">
      <c r="A188" s="20" t="s">
        <v>387</v>
      </c>
      <c r="B188" s="20" t="s">
        <v>388</v>
      </c>
      <c r="C188" s="2">
        <v>8954.86</v>
      </c>
      <c r="D188" s="2">
        <v>38844</v>
      </c>
      <c r="E188" s="2">
        <v>6175.18</v>
      </c>
      <c r="F188" s="2">
        <v>44310.497900000002</v>
      </c>
      <c r="G188" s="20">
        <v>0.8</v>
      </c>
    </row>
    <row r="189" spans="1:7" x14ac:dyDescent="0.2">
      <c r="A189" s="20" t="s">
        <v>389</v>
      </c>
      <c r="B189" s="20" t="s">
        <v>390</v>
      </c>
      <c r="C189" s="2">
        <v>0</v>
      </c>
      <c r="D189" s="2">
        <v>0</v>
      </c>
      <c r="E189" s="2">
        <v>24882.33</v>
      </c>
      <c r="F189" s="2">
        <v>26500.427899999999</v>
      </c>
      <c r="G189" s="20">
        <v>1</v>
      </c>
    </row>
    <row r="190" spans="1:7" x14ac:dyDescent="0.2">
      <c r="A190" s="20" t="s">
        <v>391</v>
      </c>
      <c r="B190" s="20" t="s">
        <v>392</v>
      </c>
      <c r="C190" s="2">
        <v>0</v>
      </c>
      <c r="D190" s="2">
        <v>30750</v>
      </c>
      <c r="E190" s="2">
        <v>13361.65</v>
      </c>
      <c r="F190" s="2">
        <v>36114.334499999997</v>
      </c>
      <c r="G190" s="20">
        <v>0.8</v>
      </c>
    </row>
    <row r="191" spans="1:7" x14ac:dyDescent="0.2">
      <c r="A191" s="20" t="s">
        <v>393</v>
      </c>
      <c r="B191" s="20" t="s">
        <v>394</v>
      </c>
      <c r="C191" s="2">
        <v>0</v>
      </c>
      <c r="D191" s="2">
        <v>422563</v>
      </c>
      <c r="E191" s="2">
        <v>76566.740000000005</v>
      </c>
      <c r="F191" s="2">
        <v>490030.83270000003</v>
      </c>
      <c r="G191" s="20">
        <v>0.8</v>
      </c>
    </row>
    <row r="192" spans="1:7" x14ac:dyDescent="0.2">
      <c r="A192" s="20" t="s">
        <v>395</v>
      </c>
      <c r="B192" s="20" t="s">
        <v>396</v>
      </c>
      <c r="C192" s="2">
        <v>3649.12</v>
      </c>
      <c r="D192" s="2">
        <v>35112</v>
      </c>
      <c r="E192" s="2">
        <v>15601.6</v>
      </c>
      <c r="F192" s="2">
        <v>48590.328999999998</v>
      </c>
      <c r="G192" s="20">
        <v>0.8</v>
      </c>
    </row>
    <row r="193" spans="1:7" x14ac:dyDescent="0.2">
      <c r="A193" s="20" t="s">
        <v>397</v>
      </c>
      <c r="B193" s="20" t="s">
        <v>398</v>
      </c>
      <c r="C193" s="2">
        <v>42023.26</v>
      </c>
      <c r="D193" s="2">
        <v>169490</v>
      </c>
      <c r="E193" s="2">
        <v>6763.08</v>
      </c>
      <c r="F193" s="2">
        <v>177464.62100000001</v>
      </c>
      <c r="G193" s="20">
        <v>0.9829</v>
      </c>
    </row>
    <row r="194" spans="1:7" x14ac:dyDescent="0.2">
      <c r="A194" s="20" t="s">
        <v>399</v>
      </c>
      <c r="B194" s="20" t="s">
        <v>400</v>
      </c>
      <c r="C194" s="2">
        <v>0</v>
      </c>
      <c r="D194" s="2">
        <v>20859</v>
      </c>
      <c r="E194" s="2">
        <v>-11625.42</v>
      </c>
      <c r="F194" s="2">
        <v>9282.3333000000002</v>
      </c>
      <c r="G194" s="20">
        <v>1</v>
      </c>
    </row>
    <row r="195" spans="1:7" x14ac:dyDescent="0.2">
      <c r="A195" s="20" t="s">
        <v>401</v>
      </c>
      <c r="B195" s="20" t="s">
        <v>402</v>
      </c>
      <c r="C195" s="2">
        <v>20356.689999999999</v>
      </c>
      <c r="D195" s="2">
        <v>36633</v>
      </c>
      <c r="E195" s="2">
        <v>39157.370000000003</v>
      </c>
      <c r="F195" s="2">
        <v>70189.441200000001</v>
      </c>
      <c r="G195" s="20">
        <v>0.8</v>
      </c>
    </row>
    <row r="196" spans="1:7" x14ac:dyDescent="0.2">
      <c r="A196" s="20" t="s">
        <v>403</v>
      </c>
      <c r="B196" s="20" t="s">
        <v>404</v>
      </c>
      <c r="C196" s="2">
        <v>16389</v>
      </c>
      <c r="D196" s="2">
        <v>204697</v>
      </c>
      <c r="E196" s="2">
        <v>26612.59</v>
      </c>
      <c r="F196" s="2">
        <v>228452.36559999999</v>
      </c>
      <c r="G196" s="20">
        <v>0.8</v>
      </c>
    </row>
    <row r="197" spans="1:7" x14ac:dyDescent="0.2">
      <c r="A197" s="20" t="s">
        <v>405</v>
      </c>
      <c r="B197" s="20" t="s">
        <v>406</v>
      </c>
      <c r="C197" s="2">
        <v>0</v>
      </c>
      <c r="D197" s="2">
        <v>252</v>
      </c>
      <c r="E197" s="2">
        <v>-252</v>
      </c>
      <c r="F197" s="2">
        <v>0</v>
      </c>
      <c r="G197" s="20">
        <v>0.8</v>
      </c>
    </row>
    <row r="198" spans="1:7" x14ac:dyDescent="0.2">
      <c r="A198" s="20" t="s">
        <v>407</v>
      </c>
      <c r="B198" s="20" t="s">
        <v>408</v>
      </c>
      <c r="C198" s="2">
        <v>6375.93</v>
      </c>
      <c r="D198" s="2">
        <v>0</v>
      </c>
      <c r="E198" s="2">
        <v>0</v>
      </c>
      <c r="F198" s="2">
        <v>0</v>
      </c>
      <c r="G198" s="20">
        <v>1</v>
      </c>
    </row>
    <row r="199" spans="1:7" x14ac:dyDescent="0.2">
      <c r="A199" s="20" t="s">
        <v>409</v>
      </c>
      <c r="B199" s="20" t="s">
        <v>410</v>
      </c>
      <c r="C199" s="2">
        <v>160</v>
      </c>
      <c r="D199" s="2">
        <v>12372</v>
      </c>
      <c r="E199" s="2">
        <v>3834.32</v>
      </c>
      <c r="F199" s="2">
        <v>15704.2569</v>
      </c>
      <c r="G199" s="20">
        <v>0.8</v>
      </c>
    </row>
    <row r="200" spans="1:7" x14ac:dyDescent="0.2">
      <c r="A200" s="20" t="s">
        <v>411</v>
      </c>
      <c r="B200" s="20" t="s">
        <v>412</v>
      </c>
      <c r="C200" s="2">
        <v>0</v>
      </c>
      <c r="D200" s="2">
        <v>29276</v>
      </c>
      <c r="E200" s="2">
        <v>-20363.490000000002</v>
      </c>
      <c r="F200" s="2">
        <v>8959.5681000000004</v>
      </c>
      <c r="G200" s="20">
        <v>1</v>
      </c>
    </row>
    <row r="201" spans="1:7" x14ac:dyDescent="0.2">
      <c r="A201" s="20" t="s">
        <v>413</v>
      </c>
      <c r="B201" s="20" t="s">
        <v>414</v>
      </c>
      <c r="C201" s="2">
        <v>8295.64</v>
      </c>
      <c r="D201" s="2">
        <v>71809</v>
      </c>
      <c r="E201" s="2">
        <v>19760.66</v>
      </c>
      <c r="F201" s="2">
        <v>89024.708100000003</v>
      </c>
      <c r="G201" s="20">
        <v>0.8</v>
      </c>
    </row>
    <row r="202" spans="1:7" x14ac:dyDescent="0.2">
      <c r="A202" s="20" t="s">
        <v>415</v>
      </c>
      <c r="B202" s="20" t="s">
        <v>416</v>
      </c>
      <c r="C202" s="2">
        <v>0</v>
      </c>
      <c r="D202" s="2">
        <v>39465</v>
      </c>
      <c r="E202" s="2">
        <v>17995.84</v>
      </c>
      <c r="F202" s="2">
        <v>55006.262799999997</v>
      </c>
      <c r="G202" s="20">
        <v>0.8</v>
      </c>
    </row>
    <row r="203" spans="1:7" x14ac:dyDescent="0.2">
      <c r="A203" s="20" t="s">
        <v>417</v>
      </c>
      <c r="B203" s="20" t="s">
        <v>418</v>
      </c>
      <c r="C203" s="2">
        <v>0</v>
      </c>
      <c r="D203" s="2">
        <v>0</v>
      </c>
      <c r="E203" s="2">
        <v>0</v>
      </c>
      <c r="F203" s="2">
        <v>0</v>
      </c>
      <c r="G203" s="20">
        <v>1</v>
      </c>
    </row>
    <row r="204" spans="1:7" x14ac:dyDescent="0.2">
      <c r="A204" s="20" t="s">
        <v>419</v>
      </c>
      <c r="B204" s="20" t="s">
        <v>420</v>
      </c>
      <c r="C204" s="2">
        <v>5805.37</v>
      </c>
      <c r="D204" s="2">
        <v>18097</v>
      </c>
      <c r="E204" s="2">
        <v>1757.99</v>
      </c>
      <c r="F204" s="2">
        <v>19690.401900000001</v>
      </c>
      <c r="G204" s="20">
        <v>0.8</v>
      </c>
    </row>
    <row r="205" spans="1:7" x14ac:dyDescent="0.2">
      <c r="A205" s="20" t="s">
        <v>421</v>
      </c>
      <c r="B205" s="20" t="s">
        <v>422</v>
      </c>
      <c r="C205" s="2">
        <v>9002.34</v>
      </c>
      <c r="D205" s="2">
        <v>9515</v>
      </c>
      <c r="E205" s="2">
        <v>-315</v>
      </c>
      <c r="F205" s="2">
        <v>9248.5759999999991</v>
      </c>
      <c r="G205" s="20">
        <v>1</v>
      </c>
    </row>
    <row r="206" spans="1:7" x14ac:dyDescent="0.2">
      <c r="A206" s="20" t="s">
        <v>423</v>
      </c>
      <c r="B206" s="20" t="s">
        <v>424</v>
      </c>
      <c r="C206" s="2">
        <v>12370.96</v>
      </c>
      <c r="D206" s="2">
        <v>0</v>
      </c>
      <c r="E206" s="2">
        <v>0</v>
      </c>
      <c r="F206" s="2">
        <v>0</v>
      </c>
      <c r="G206" s="20">
        <v>1</v>
      </c>
    </row>
    <row r="207" spans="1:7" x14ac:dyDescent="0.2">
      <c r="A207" s="20" t="s">
        <v>425</v>
      </c>
      <c r="B207" s="20" t="s">
        <v>426</v>
      </c>
      <c r="C207" s="2">
        <v>946</v>
      </c>
      <c r="D207" s="2">
        <v>12985</v>
      </c>
      <c r="E207" s="2">
        <v>2349.77</v>
      </c>
      <c r="F207" s="2">
        <v>15055.6212</v>
      </c>
      <c r="G207" s="20">
        <v>0.8</v>
      </c>
    </row>
    <row r="208" spans="1:7" x14ac:dyDescent="0.2">
      <c r="A208" s="20" t="s">
        <v>427</v>
      </c>
      <c r="B208" s="20" t="s">
        <v>428</v>
      </c>
      <c r="C208" s="2">
        <v>0</v>
      </c>
      <c r="D208" s="2">
        <v>0</v>
      </c>
      <c r="E208" s="2">
        <v>13921.33</v>
      </c>
      <c r="F208" s="2">
        <v>11861.3073</v>
      </c>
      <c r="G208" s="20">
        <v>0.8</v>
      </c>
    </row>
    <row r="209" spans="1:7" x14ac:dyDescent="0.2">
      <c r="A209" s="20" t="s">
        <v>429</v>
      </c>
      <c r="B209" s="20" t="s">
        <v>430</v>
      </c>
      <c r="C209" s="2">
        <v>21275.5</v>
      </c>
      <c r="D209" s="2">
        <v>21188</v>
      </c>
      <c r="E209" s="2">
        <v>13271.16</v>
      </c>
      <c r="F209" s="2">
        <v>32607.219400000002</v>
      </c>
      <c r="G209" s="20">
        <v>0.8</v>
      </c>
    </row>
    <row r="210" spans="1:7" x14ac:dyDescent="0.2">
      <c r="A210" s="20" t="s">
        <v>431</v>
      </c>
      <c r="B210" s="20" t="s">
        <v>432</v>
      </c>
      <c r="C210" s="2">
        <v>0</v>
      </c>
      <c r="D210" s="2">
        <v>0</v>
      </c>
      <c r="E210" s="2">
        <v>32494.6</v>
      </c>
      <c r="F210" s="2">
        <v>34607.7238</v>
      </c>
      <c r="G210" s="20">
        <v>1</v>
      </c>
    </row>
    <row r="211" spans="1:7" x14ac:dyDescent="0.2">
      <c r="A211" s="20" t="s">
        <v>433</v>
      </c>
      <c r="B211" s="20" t="s">
        <v>434</v>
      </c>
      <c r="C211" s="2">
        <v>19391.66</v>
      </c>
      <c r="D211" s="2">
        <v>91631</v>
      </c>
      <c r="E211" s="2">
        <v>-14065.81</v>
      </c>
      <c r="F211" s="2">
        <v>77974.734200000006</v>
      </c>
      <c r="G211" s="20">
        <v>1</v>
      </c>
    </row>
    <row r="212" spans="1:7" x14ac:dyDescent="0.2">
      <c r="A212" s="20" t="s">
        <v>435</v>
      </c>
      <c r="B212" s="20" t="s">
        <v>436</v>
      </c>
      <c r="C212" s="2">
        <v>12774.51</v>
      </c>
      <c r="D212" s="2">
        <v>180409</v>
      </c>
      <c r="E212" s="2">
        <v>-70838.240000000005</v>
      </c>
      <c r="F212" s="2">
        <v>88119.434899999993</v>
      </c>
      <c r="G212" s="20">
        <v>0.8</v>
      </c>
    </row>
    <row r="213" spans="1:7" x14ac:dyDescent="0.2">
      <c r="A213" s="20" t="s">
        <v>437</v>
      </c>
      <c r="B213" s="20" t="s">
        <v>438</v>
      </c>
      <c r="C213" s="2">
        <v>12103.4</v>
      </c>
      <c r="D213" s="2">
        <v>0</v>
      </c>
      <c r="E213" s="2">
        <v>0</v>
      </c>
      <c r="F213" s="2">
        <v>0</v>
      </c>
      <c r="G213" s="20">
        <v>1</v>
      </c>
    </row>
    <row r="214" spans="1:7" x14ac:dyDescent="0.2">
      <c r="A214" s="20" t="s">
        <v>439</v>
      </c>
      <c r="B214" s="20" t="s">
        <v>440</v>
      </c>
      <c r="C214" s="2">
        <v>0</v>
      </c>
      <c r="D214" s="2">
        <v>0</v>
      </c>
      <c r="E214" s="2">
        <v>0</v>
      </c>
      <c r="F214" s="2">
        <v>0</v>
      </c>
      <c r="G214" s="20">
        <v>1</v>
      </c>
    </row>
    <row r="215" spans="1:7" x14ac:dyDescent="0.2">
      <c r="A215" s="20" t="s">
        <v>441</v>
      </c>
      <c r="B215" s="20" t="s">
        <v>442</v>
      </c>
      <c r="C215" s="2">
        <v>10000</v>
      </c>
      <c r="D215" s="2">
        <v>12000</v>
      </c>
      <c r="E215" s="2">
        <v>3000</v>
      </c>
      <c r="F215" s="2">
        <v>14619.432000000001</v>
      </c>
      <c r="G215" s="20">
        <v>0.8</v>
      </c>
    </row>
    <row r="216" spans="1:7" x14ac:dyDescent="0.2">
      <c r="A216" s="20" t="s">
        <v>443</v>
      </c>
      <c r="B216" s="20" t="s">
        <v>444</v>
      </c>
      <c r="C216" s="2">
        <v>48491.37</v>
      </c>
      <c r="D216" s="2">
        <v>138583</v>
      </c>
      <c r="E216" s="2">
        <v>-23450.18</v>
      </c>
      <c r="F216" s="2">
        <v>115740.7213</v>
      </c>
      <c r="G216" s="20">
        <v>1</v>
      </c>
    </row>
    <row r="217" spans="1:7" x14ac:dyDescent="0.2">
      <c r="A217" s="20" t="s">
        <v>445</v>
      </c>
      <c r="B217" s="20" t="s">
        <v>446</v>
      </c>
      <c r="C217" s="2">
        <v>1825.41</v>
      </c>
      <c r="D217" s="2">
        <v>22946</v>
      </c>
      <c r="E217" s="2">
        <v>2122.91</v>
      </c>
      <c r="F217" s="2">
        <v>24875.925200000001</v>
      </c>
      <c r="G217" s="20">
        <v>0.8</v>
      </c>
    </row>
    <row r="218" spans="1:7" x14ac:dyDescent="0.2">
      <c r="A218" s="20" t="s">
        <v>447</v>
      </c>
      <c r="B218" s="20" t="s">
        <v>448</v>
      </c>
      <c r="C218" s="2">
        <v>560.82510000000002</v>
      </c>
      <c r="D218" s="2">
        <v>7711</v>
      </c>
      <c r="E218" s="2">
        <v>-257.3</v>
      </c>
      <c r="F218" s="2">
        <v>7493.0555000000004</v>
      </c>
      <c r="G218" s="20">
        <v>1</v>
      </c>
    </row>
    <row r="219" spans="1:7" x14ac:dyDescent="0.2">
      <c r="A219" s="20" t="s">
        <v>449</v>
      </c>
      <c r="B219" s="20" t="s">
        <v>450</v>
      </c>
      <c r="C219" s="2">
        <v>69770.64</v>
      </c>
      <c r="D219" s="2">
        <v>11713</v>
      </c>
      <c r="E219" s="2">
        <v>23478.32</v>
      </c>
      <c r="F219" s="2">
        <v>31778.936699999998</v>
      </c>
      <c r="G219" s="20">
        <v>0.8</v>
      </c>
    </row>
    <row r="220" spans="1:7" x14ac:dyDescent="0.2">
      <c r="A220" s="20" t="s">
        <v>451</v>
      </c>
      <c r="B220" s="20" t="s">
        <v>452</v>
      </c>
      <c r="C220" s="2">
        <v>35767.54</v>
      </c>
      <c r="D220" s="2">
        <v>136004</v>
      </c>
      <c r="E220" s="2">
        <v>-15318.27</v>
      </c>
      <c r="F220" s="2">
        <v>121322.9507</v>
      </c>
      <c r="G220" s="20">
        <v>1</v>
      </c>
    </row>
    <row r="221" spans="1:7" x14ac:dyDescent="0.2">
      <c r="A221" s="20" t="s">
        <v>453</v>
      </c>
      <c r="B221" s="20" t="s">
        <v>454</v>
      </c>
      <c r="C221" s="2">
        <v>52860.06</v>
      </c>
      <c r="D221" s="2">
        <v>68174</v>
      </c>
      <c r="E221" s="2">
        <v>338.09</v>
      </c>
      <c r="F221" s="2">
        <v>68894.034700000004</v>
      </c>
      <c r="G221" s="20">
        <v>1</v>
      </c>
    </row>
    <row r="222" spans="1:7" x14ac:dyDescent="0.2">
      <c r="A222" s="20" t="s">
        <v>455</v>
      </c>
      <c r="B222" s="20" t="s">
        <v>456</v>
      </c>
      <c r="C222" s="2">
        <v>2825.06</v>
      </c>
      <c r="D222" s="2">
        <v>0</v>
      </c>
      <c r="E222" s="2">
        <v>13128.43</v>
      </c>
      <c r="F222" s="2">
        <v>11185.7374</v>
      </c>
      <c r="G222" s="20">
        <v>0.8</v>
      </c>
    </row>
    <row r="223" spans="1:7" x14ac:dyDescent="0.2">
      <c r="A223" s="20" t="s">
        <v>457</v>
      </c>
      <c r="B223" s="20" t="s">
        <v>458</v>
      </c>
      <c r="C223" s="2">
        <v>17896.29</v>
      </c>
      <c r="D223" s="2">
        <v>58703</v>
      </c>
      <c r="E223" s="2">
        <v>20185.349999999999</v>
      </c>
      <c r="F223" s="2">
        <v>76211.354399999997</v>
      </c>
      <c r="G223" s="20">
        <v>0.8</v>
      </c>
    </row>
    <row r="224" spans="1:7" x14ac:dyDescent="0.2">
      <c r="A224" s="20" t="s">
        <v>459</v>
      </c>
      <c r="B224" s="20" t="s">
        <v>460</v>
      </c>
      <c r="C224" s="2">
        <v>25446.75</v>
      </c>
      <c r="D224" s="2">
        <v>50459</v>
      </c>
      <c r="E224" s="2">
        <v>14949.68</v>
      </c>
      <c r="F224" s="2">
        <v>63462.909699999997</v>
      </c>
      <c r="G224" s="20">
        <v>0.8</v>
      </c>
    </row>
    <row r="225" spans="1:7" x14ac:dyDescent="0.2">
      <c r="A225" s="20" t="s">
        <v>461</v>
      </c>
      <c r="B225" s="20" t="s">
        <v>462</v>
      </c>
      <c r="C225" s="2">
        <v>3869.6</v>
      </c>
      <c r="D225" s="2">
        <v>64963</v>
      </c>
      <c r="E225" s="2">
        <v>4943.3999999999996</v>
      </c>
      <c r="F225" s="2">
        <v>69517.899999999994</v>
      </c>
      <c r="G225" s="20">
        <v>0.8</v>
      </c>
    </row>
    <row r="226" spans="1:7" x14ac:dyDescent="0.2">
      <c r="A226" s="20" t="s">
        <v>463</v>
      </c>
      <c r="B226" s="20" t="s">
        <v>464</v>
      </c>
      <c r="C226" s="2">
        <v>15476.28</v>
      </c>
      <c r="D226" s="2">
        <v>0</v>
      </c>
      <c r="E226" s="2">
        <v>3697.95</v>
      </c>
      <c r="F226" s="2">
        <v>3456.3640999999998</v>
      </c>
      <c r="G226" s="20">
        <v>0.87760000000000005</v>
      </c>
    </row>
    <row r="227" spans="1:7" x14ac:dyDescent="0.2">
      <c r="A227" s="20" t="s">
        <v>465</v>
      </c>
      <c r="B227" s="20" t="s">
        <v>466</v>
      </c>
      <c r="C227" s="2">
        <v>0</v>
      </c>
      <c r="D227" s="2">
        <v>63416</v>
      </c>
      <c r="E227" s="2">
        <v>10600.24</v>
      </c>
      <c r="F227" s="2">
        <v>72782.4954</v>
      </c>
      <c r="G227" s="20">
        <v>0.8</v>
      </c>
    </row>
    <row r="228" spans="1:7" x14ac:dyDescent="0.2">
      <c r="A228" s="20" t="s">
        <v>467</v>
      </c>
      <c r="B228" s="20" t="s">
        <v>468</v>
      </c>
      <c r="C228" s="2">
        <v>8000</v>
      </c>
      <c r="D228" s="2">
        <v>10255</v>
      </c>
      <c r="E228" s="2">
        <v>4035.52</v>
      </c>
      <c r="F228" s="2">
        <v>13747.506299999999</v>
      </c>
      <c r="G228" s="20">
        <v>0.8</v>
      </c>
    </row>
    <row r="229" spans="1:7" x14ac:dyDescent="0.2">
      <c r="A229" s="20" t="s">
        <v>469</v>
      </c>
      <c r="B229" s="20" t="s">
        <v>470</v>
      </c>
      <c r="C229" s="2">
        <v>42415.199999999997</v>
      </c>
      <c r="D229" s="2">
        <v>0</v>
      </c>
      <c r="E229" s="2">
        <v>27884.36</v>
      </c>
      <c r="F229" s="2">
        <v>23758.143899999999</v>
      </c>
      <c r="G229" s="20">
        <v>0.8</v>
      </c>
    </row>
    <row r="230" spans="1:7" x14ac:dyDescent="0.2">
      <c r="A230" s="20" t="s">
        <v>471</v>
      </c>
      <c r="B230" s="20" t="s">
        <v>472</v>
      </c>
      <c r="C230" s="2">
        <v>0</v>
      </c>
      <c r="D230" s="2">
        <v>4357</v>
      </c>
      <c r="E230" s="2">
        <v>3340.22</v>
      </c>
      <c r="F230" s="2">
        <v>7225.9525999999996</v>
      </c>
      <c r="G230" s="20">
        <v>0.8</v>
      </c>
    </row>
    <row r="231" spans="1:7" x14ac:dyDescent="0.2">
      <c r="A231" s="20" t="s">
        <v>473</v>
      </c>
      <c r="B231" s="20" t="s">
        <v>474</v>
      </c>
      <c r="C231" s="2">
        <v>15325.05</v>
      </c>
      <c r="D231" s="2">
        <v>0</v>
      </c>
      <c r="E231" s="2">
        <v>56929.32</v>
      </c>
      <c r="F231" s="2">
        <v>48505.1469</v>
      </c>
      <c r="G231" s="20">
        <v>0.8</v>
      </c>
    </row>
    <row r="232" spans="1:7" x14ac:dyDescent="0.2">
      <c r="A232" s="20" t="s">
        <v>475</v>
      </c>
      <c r="B232" s="20" t="s">
        <v>476</v>
      </c>
      <c r="C232" s="2">
        <v>0</v>
      </c>
      <c r="D232" s="2">
        <v>57705</v>
      </c>
      <c r="E232" s="2">
        <v>-12655.45</v>
      </c>
      <c r="F232" s="2">
        <v>45287.411599999999</v>
      </c>
      <c r="G232" s="20">
        <v>1</v>
      </c>
    </row>
    <row r="233" spans="1:7" x14ac:dyDescent="0.2">
      <c r="A233" s="20" t="s">
        <v>477</v>
      </c>
      <c r="B233" s="20" t="s">
        <v>478</v>
      </c>
      <c r="C233" s="2">
        <v>22894.69</v>
      </c>
      <c r="D233" s="2">
        <v>46194</v>
      </c>
      <c r="E233" s="2">
        <v>-1439.22</v>
      </c>
      <c r="F233" s="2">
        <v>44991.085200000001</v>
      </c>
      <c r="G233" s="20">
        <v>1</v>
      </c>
    </row>
    <row r="234" spans="1:7" x14ac:dyDescent="0.2">
      <c r="A234" s="20" t="s">
        <v>479</v>
      </c>
      <c r="B234" s="20" t="s">
        <v>480</v>
      </c>
      <c r="C234" s="2">
        <v>8758.6200000000008</v>
      </c>
      <c r="D234" s="2">
        <v>13078</v>
      </c>
      <c r="E234" s="2">
        <v>4344.9399999999996</v>
      </c>
      <c r="F234" s="2">
        <v>16849.044999999998</v>
      </c>
      <c r="G234" s="20">
        <v>0.8</v>
      </c>
    </row>
    <row r="235" spans="1:7" x14ac:dyDescent="0.2">
      <c r="A235" s="20" t="s">
        <v>481</v>
      </c>
      <c r="B235" s="20" t="s">
        <v>482</v>
      </c>
      <c r="C235" s="2">
        <v>0</v>
      </c>
      <c r="D235" s="2">
        <v>146463</v>
      </c>
      <c r="E235" s="2">
        <v>-100600.03</v>
      </c>
      <c r="F235" s="2">
        <v>46105.126499999998</v>
      </c>
      <c r="G235" s="20">
        <v>1</v>
      </c>
    </row>
    <row r="236" spans="1:7" x14ac:dyDescent="0.2">
      <c r="A236" s="20" t="s">
        <v>483</v>
      </c>
      <c r="B236" s="20" t="s">
        <v>484</v>
      </c>
      <c r="C236" s="2">
        <v>2342.4699999999998</v>
      </c>
      <c r="D236" s="2">
        <v>25294</v>
      </c>
      <c r="E236" s="2">
        <v>-1955.6</v>
      </c>
      <c r="F236" s="2">
        <v>18886.609499999999</v>
      </c>
      <c r="G236" s="20">
        <v>0.80500000000000005</v>
      </c>
    </row>
    <row r="237" spans="1:7" x14ac:dyDescent="0.2">
      <c r="A237" s="20" t="s">
        <v>485</v>
      </c>
      <c r="B237" s="20" t="s">
        <v>486</v>
      </c>
      <c r="C237" s="2">
        <v>0</v>
      </c>
      <c r="D237" s="2">
        <v>73152</v>
      </c>
      <c r="E237" s="2">
        <v>-45745.18</v>
      </c>
      <c r="F237" s="2">
        <v>27551.527999999998</v>
      </c>
      <c r="G237" s="20">
        <v>1</v>
      </c>
    </row>
    <row r="238" spans="1:7" x14ac:dyDescent="0.2">
      <c r="A238" s="20" t="s">
        <v>487</v>
      </c>
      <c r="B238" s="20" t="s">
        <v>488</v>
      </c>
      <c r="C238" s="2">
        <v>9851.08</v>
      </c>
      <c r="D238" s="2">
        <v>0</v>
      </c>
      <c r="E238" s="2">
        <v>25096.15</v>
      </c>
      <c r="F238" s="2">
        <v>21382.522099999998</v>
      </c>
      <c r="G238" s="20">
        <v>0.8</v>
      </c>
    </row>
    <row r="239" spans="1:7" x14ac:dyDescent="0.2">
      <c r="A239" s="20" t="s">
        <v>489</v>
      </c>
      <c r="B239" s="20" t="s">
        <v>490</v>
      </c>
      <c r="C239" s="2">
        <v>8376.7800000000007</v>
      </c>
      <c r="D239" s="2">
        <v>17518</v>
      </c>
      <c r="E239" s="2">
        <v>3486.19</v>
      </c>
      <c r="F239" s="2">
        <v>20087.718700000001</v>
      </c>
      <c r="G239" s="20">
        <v>0.8</v>
      </c>
    </row>
    <row r="240" spans="1:7" x14ac:dyDescent="0.2">
      <c r="A240" s="20" t="s">
        <v>491</v>
      </c>
      <c r="B240" s="20" t="s">
        <v>492</v>
      </c>
      <c r="C240" s="2">
        <v>36008.959999999999</v>
      </c>
      <c r="D240" s="2">
        <v>84286</v>
      </c>
      <c r="E240" s="2">
        <v>-11735.98</v>
      </c>
      <c r="F240" s="2">
        <v>58346.467299999997</v>
      </c>
      <c r="G240" s="20">
        <v>0.8</v>
      </c>
    </row>
    <row r="241" spans="1:7" x14ac:dyDescent="0.2">
      <c r="A241" s="20" t="s">
        <v>493</v>
      </c>
      <c r="B241" s="20" t="s">
        <v>494</v>
      </c>
      <c r="C241" s="2">
        <v>6517</v>
      </c>
      <c r="D241" s="2">
        <v>67391</v>
      </c>
      <c r="E241" s="2">
        <v>23865.06</v>
      </c>
      <c r="F241" s="2">
        <v>88080.428400000004</v>
      </c>
      <c r="G241" s="20">
        <v>0.8</v>
      </c>
    </row>
    <row r="242" spans="1:7" x14ac:dyDescent="0.2">
      <c r="A242" s="20" t="s">
        <v>495</v>
      </c>
      <c r="B242" s="20" t="s">
        <v>496</v>
      </c>
      <c r="C242" s="2">
        <v>5953</v>
      </c>
      <c r="D242" s="2">
        <v>20750</v>
      </c>
      <c r="E242" s="2">
        <v>-1565.2</v>
      </c>
      <c r="F242" s="2">
        <v>19286.095700000002</v>
      </c>
      <c r="G242" s="20">
        <v>1</v>
      </c>
    </row>
    <row r="243" spans="1:7" x14ac:dyDescent="0.2">
      <c r="A243" s="20" t="s">
        <v>497</v>
      </c>
      <c r="B243" s="20" t="s">
        <v>498</v>
      </c>
      <c r="C243" s="2">
        <v>122540</v>
      </c>
      <c r="D243" s="2">
        <v>196733</v>
      </c>
      <c r="E243" s="2">
        <v>100232.7</v>
      </c>
      <c r="F243" s="2">
        <v>283172.41619999998</v>
      </c>
      <c r="G243" s="20">
        <v>0.8</v>
      </c>
    </row>
    <row r="244" spans="1:7" x14ac:dyDescent="0.2">
      <c r="A244" s="20" t="s">
        <v>499</v>
      </c>
      <c r="B244" s="20" t="s">
        <v>500</v>
      </c>
      <c r="C244" s="2">
        <v>2900</v>
      </c>
      <c r="D244" s="2">
        <v>265225</v>
      </c>
      <c r="E244" s="2">
        <v>-8790</v>
      </c>
      <c r="F244" s="2">
        <v>257788.9768</v>
      </c>
      <c r="G244" s="20">
        <v>1</v>
      </c>
    </row>
    <row r="245" spans="1:7" x14ac:dyDescent="0.2">
      <c r="A245" s="20" t="s">
        <v>501</v>
      </c>
      <c r="B245" s="20" t="s">
        <v>502</v>
      </c>
      <c r="C245" s="2">
        <v>0</v>
      </c>
      <c r="D245" s="2">
        <v>11140</v>
      </c>
      <c r="E245" s="2">
        <v>-11140</v>
      </c>
      <c r="F245" s="2">
        <v>0</v>
      </c>
      <c r="G245" s="20">
        <v>0.8</v>
      </c>
    </row>
    <row r="246" spans="1:7" x14ac:dyDescent="0.2">
      <c r="A246" s="20" t="s">
        <v>503</v>
      </c>
      <c r="B246" s="20" t="s">
        <v>504</v>
      </c>
      <c r="C246" s="2">
        <v>578.4</v>
      </c>
      <c r="D246" s="2">
        <v>17025</v>
      </c>
      <c r="E246" s="2">
        <v>-17025</v>
      </c>
      <c r="F246" s="2">
        <v>0</v>
      </c>
      <c r="G246" s="20">
        <v>1</v>
      </c>
    </row>
    <row r="247" spans="1:7" x14ac:dyDescent="0.2">
      <c r="A247" s="20" t="s">
        <v>505</v>
      </c>
      <c r="B247" s="20" t="s">
        <v>506</v>
      </c>
      <c r="C247" s="2">
        <v>0</v>
      </c>
      <c r="D247" s="2">
        <v>0</v>
      </c>
      <c r="E247" s="2">
        <v>0</v>
      </c>
      <c r="F247" s="2">
        <v>0</v>
      </c>
      <c r="G247" s="20">
        <v>1</v>
      </c>
    </row>
    <row r="248" spans="1:7" x14ac:dyDescent="0.2">
      <c r="A248" s="20" t="s">
        <v>507</v>
      </c>
      <c r="B248" s="20" t="s">
        <v>508</v>
      </c>
      <c r="C248" s="2">
        <v>7139.12</v>
      </c>
      <c r="D248" s="2">
        <v>38088</v>
      </c>
      <c r="E248" s="2">
        <v>-38088</v>
      </c>
      <c r="F248" s="2">
        <v>0</v>
      </c>
      <c r="G248" s="20">
        <v>1</v>
      </c>
    </row>
    <row r="249" spans="1:7" x14ac:dyDescent="0.2">
      <c r="A249" s="20" t="s">
        <v>509</v>
      </c>
      <c r="B249" s="20" t="s">
        <v>510</v>
      </c>
      <c r="C249" s="2">
        <v>9867.5</v>
      </c>
      <c r="D249" s="2">
        <v>130828</v>
      </c>
      <c r="E249" s="2">
        <v>10227</v>
      </c>
      <c r="F249" s="2">
        <v>140232.42120000001</v>
      </c>
      <c r="G249" s="20">
        <v>0.8</v>
      </c>
    </row>
    <row r="250" spans="1:7" x14ac:dyDescent="0.2">
      <c r="A250" s="20" t="s">
        <v>511</v>
      </c>
      <c r="B250" s="20" t="s">
        <v>512</v>
      </c>
      <c r="C250" s="2">
        <v>1173.3499999999999</v>
      </c>
      <c r="D250" s="2">
        <v>397467</v>
      </c>
      <c r="E250" s="2">
        <v>-123253.55</v>
      </c>
      <c r="F250" s="2">
        <v>275661.29700000002</v>
      </c>
      <c r="G250" s="20">
        <v>1</v>
      </c>
    </row>
    <row r="251" spans="1:7" x14ac:dyDescent="0.2">
      <c r="A251" s="20" t="s">
        <v>513</v>
      </c>
      <c r="B251" s="20" t="s">
        <v>514</v>
      </c>
      <c r="C251" s="2">
        <v>2076.63</v>
      </c>
      <c r="D251" s="2">
        <v>0</v>
      </c>
      <c r="E251" s="2">
        <v>0</v>
      </c>
      <c r="F251" s="2">
        <v>0</v>
      </c>
      <c r="G251" s="20">
        <v>1</v>
      </c>
    </row>
    <row r="252" spans="1:7" x14ac:dyDescent="0.2">
      <c r="A252" s="20" t="s">
        <v>515</v>
      </c>
      <c r="B252" s="20" t="s">
        <v>516</v>
      </c>
      <c r="C252" s="2">
        <v>3894</v>
      </c>
      <c r="D252" s="2">
        <v>28554</v>
      </c>
      <c r="E252" s="2">
        <v>15008</v>
      </c>
      <c r="F252" s="2">
        <v>41491.941299999999</v>
      </c>
      <c r="G252" s="20">
        <v>0.8</v>
      </c>
    </row>
    <row r="253" spans="1:7" x14ac:dyDescent="0.2">
      <c r="A253" s="20" t="s">
        <v>517</v>
      </c>
      <c r="B253" s="20" t="s">
        <v>518</v>
      </c>
      <c r="C253" s="2">
        <v>7051.4</v>
      </c>
      <c r="D253" s="2">
        <v>0</v>
      </c>
      <c r="E253" s="2">
        <v>1200</v>
      </c>
      <c r="F253" s="2">
        <v>1240.2061000000001</v>
      </c>
      <c r="G253" s="20">
        <v>0.97040000000000004</v>
      </c>
    </row>
    <row r="254" spans="1:7" x14ac:dyDescent="0.2">
      <c r="A254" s="20" t="s">
        <v>519</v>
      </c>
      <c r="B254" s="20" t="s">
        <v>520</v>
      </c>
      <c r="C254" s="2">
        <v>96945.91</v>
      </c>
      <c r="D254" s="2">
        <v>0</v>
      </c>
      <c r="E254" s="2">
        <v>45859.26</v>
      </c>
      <c r="F254" s="2">
        <v>39073.1901</v>
      </c>
      <c r="G254" s="20">
        <v>0.8</v>
      </c>
    </row>
    <row r="255" spans="1:7" x14ac:dyDescent="0.2">
      <c r="A255" s="20" t="s">
        <v>521</v>
      </c>
      <c r="B255" s="20" t="s">
        <v>522</v>
      </c>
      <c r="C255" s="2">
        <v>0</v>
      </c>
      <c r="D255" s="2">
        <v>6210</v>
      </c>
      <c r="E255" s="2">
        <v>-1921.22</v>
      </c>
      <c r="F255" s="2">
        <v>4311.4247999999998</v>
      </c>
      <c r="G255" s="20">
        <v>1</v>
      </c>
    </row>
    <row r="256" spans="1:7" x14ac:dyDescent="0.2">
      <c r="A256" s="20" t="s">
        <v>523</v>
      </c>
      <c r="B256" s="20" t="s">
        <v>524</v>
      </c>
      <c r="C256" s="2">
        <v>8157</v>
      </c>
      <c r="D256" s="2">
        <v>0</v>
      </c>
      <c r="E256" s="2">
        <v>6926.57</v>
      </c>
      <c r="F256" s="2">
        <v>5901.6039000000001</v>
      </c>
      <c r="G256" s="20">
        <v>0.8</v>
      </c>
    </row>
    <row r="257" spans="1:7" x14ac:dyDescent="0.2">
      <c r="A257" s="20" t="s">
        <v>525</v>
      </c>
      <c r="B257" s="20" t="s">
        <v>526</v>
      </c>
      <c r="C257" s="2">
        <v>0</v>
      </c>
      <c r="D257" s="2">
        <v>11900</v>
      </c>
      <c r="E257" s="2">
        <v>-6512</v>
      </c>
      <c r="F257" s="2">
        <v>5416.4485999999997</v>
      </c>
      <c r="G257" s="20">
        <v>1</v>
      </c>
    </row>
    <row r="258" spans="1:7" x14ac:dyDescent="0.2">
      <c r="A258" s="20" t="s">
        <v>527</v>
      </c>
      <c r="B258" s="20" t="s">
        <v>528</v>
      </c>
      <c r="C258" s="2">
        <v>1518.21</v>
      </c>
      <c r="D258" s="2">
        <v>50243</v>
      </c>
      <c r="E258" s="2">
        <v>-24895.33</v>
      </c>
      <c r="F258" s="2">
        <v>25481.505700000002</v>
      </c>
      <c r="G258" s="20">
        <v>1</v>
      </c>
    </row>
    <row r="259" spans="1:7" x14ac:dyDescent="0.2">
      <c r="A259" s="20" t="s">
        <v>529</v>
      </c>
      <c r="B259" s="20" t="s">
        <v>530</v>
      </c>
      <c r="C259" s="2">
        <v>7357</v>
      </c>
      <c r="D259" s="2">
        <v>0</v>
      </c>
      <c r="E259" s="2">
        <v>15510.25</v>
      </c>
      <c r="F259" s="2">
        <v>13215.1052</v>
      </c>
      <c r="G259" s="20">
        <v>0.8</v>
      </c>
    </row>
    <row r="260" spans="1:7" x14ac:dyDescent="0.2">
      <c r="A260" s="20" t="s">
        <v>531</v>
      </c>
      <c r="B260" s="20" t="s">
        <v>532</v>
      </c>
      <c r="C260" s="2">
        <v>0</v>
      </c>
      <c r="D260" s="2">
        <v>25530</v>
      </c>
      <c r="E260" s="2">
        <v>1.63</v>
      </c>
      <c r="F260" s="2">
        <v>25666.1872</v>
      </c>
      <c r="G260" s="20">
        <v>0.8</v>
      </c>
    </row>
    <row r="261" spans="1:7" x14ac:dyDescent="0.2">
      <c r="A261" s="20" t="s">
        <v>533</v>
      </c>
      <c r="B261" s="20" t="s">
        <v>534</v>
      </c>
      <c r="C261" s="2">
        <v>13541.35</v>
      </c>
      <c r="D261" s="2">
        <v>0</v>
      </c>
      <c r="E261" s="2">
        <v>7054.9</v>
      </c>
      <c r="F261" s="2">
        <v>6010.9440999999997</v>
      </c>
      <c r="G261" s="20">
        <v>0.8</v>
      </c>
    </row>
    <row r="262" spans="1:7" x14ac:dyDescent="0.2">
      <c r="A262" s="20" t="s">
        <v>535</v>
      </c>
      <c r="B262" s="20" t="s">
        <v>536</v>
      </c>
      <c r="C262" s="2">
        <v>2431.5100000000002</v>
      </c>
      <c r="D262" s="2">
        <v>826</v>
      </c>
      <c r="E262" s="2">
        <v>-93.558000000000007</v>
      </c>
      <c r="F262" s="2">
        <v>736.30930000000001</v>
      </c>
      <c r="G262" s="20">
        <v>1</v>
      </c>
    </row>
    <row r="263" spans="1:7" x14ac:dyDescent="0.2">
      <c r="A263" s="20" t="s">
        <v>537</v>
      </c>
      <c r="B263" s="20" t="s">
        <v>538</v>
      </c>
      <c r="C263" s="2">
        <v>15823.1</v>
      </c>
      <c r="D263" s="2">
        <v>163056</v>
      </c>
      <c r="E263" s="2">
        <v>-18574.62</v>
      </c>
      <c r="F263" s="2">
        <v>145244.24170000001</v>
      </c>
      <c r="G263" s="20">
        <v>1</v>
      </c>
    </row>
    <row r="264" spans="1:7" x14ac:dyDescent="0.2">
      <c r="A264" s="20" t="s">
        <v>539</v>
      </c>
      <c r="B264" s="20" t="s">
        <v>540</v>
      </c>
      <c r="C264" s="2">
        <v>14657</v>
      </c>
      <c r="D264" s="2">
        <v>216095</v>
      </c>
      <c r="E264" s="2">
        <v>-74997.06</v>
      </c>
      <c r="F264" s="2">
        <v>141842.93710000001</v>
      </c>
      <c r="G264" s="20">
        <v>1</v>
      </c>
    </row>
    <row r="265" spans="1:7" x14ac:dyDescent="0.2">
      <c r="A265" s="20" t="s">
        <v>541</v>
      </c>
      <c r="B265" s="20" t="s">
        <v>542</v>
      </c>
      <c r="C265" s="2">
        <v>0</v>
      </c>
      <c r="D265" s="2">
        <v>0</v>
      </c>
      <c r="E265" s="2">
        <v>0</v>
      </c>
      <c r="F265" s="2">
        <v>0</v>
      </c>
      <c r="G265" s="20">
        <v>1</v>
      </c>
    </row>
    <row r="266" spans="1:7" x14ac:dyDescent="0.2">
      <c r="A266" s="20" t="s">
        <v>543</v>
      </c>
      <c r="B266" s="20" t="s">
        <v>544</v>
      </c>
      <c r="C266" s="2">
        <v>0</v>
      </c>
      <c r="D266" s="2">
        <v>0</v>
      </c>
      <c r="E266" s="2">
        <v>0</v>
      </c>
      <c r="F266" s="2">
        <v>0</v>
      </c>
      <c r="G266" s="20">
        <v>1</v>
      </c>
    </row>
    <row r="267" spans="1:7" x14ac:dyDescent="0.2">
      <c r="A267" s="20" t="s">
        <v>545</v>
      </c>
      <c r="B267" s="20" t="s">
        <v>546</v>
      </c>
      <c r="C267" s="2">
        <v>16387</v>
      </c>
      <c r="D267" s="2">
        <v>51677</v>
      </c>
      <c r="E267" s="2">
        <v>-10593.64</v>
      </c>
      <c r="F267" s="2">
        <v>41300.280100000004</v>
      </c>
      <c r="G267" s="20">
        <v>1</v>
      </c>
    </row>
    <row r="268" spans="1:7" x14ac:dyDescent="0.2">
      <c r="A268" s="20" t="s">
        <v>547</v>
      </c>
      <c r="B268" s="20" t="s">
        <v>548</v>
      </c>
      <c r="C268" s="2">
        <v>7032</v>
      </c>
      <c r="D268" s="2">
        <v>0</v>
      </c>
      <c r="E268" s="2">
        <v>59132.98</v>
      </c>
      <c r="F268" s="2">
        <v>50382.718200000003</v>
      </c>
      <c r="G268" s="20">
        <v>0.8</v>
      </c>
    </row>
    <row r="269" spans="1:7" x14ac:dyDescent="0.2">
      <c r="A269" s="20" t="s">
        <v>549</v>
      </c>
      <c r="B269" s="20" t="s">
        <v>550</v>
      </c>
      <c r="C269" s="2">
        <v>19879.52</v>
      </c>
      <c r="D269" s="2">
        <v>16075</v>
      </c>
      <c r="E269" s="2">
        <v>-16075</v>
      </c>
      <c r="F269" s="2">
        <v>0</v>
      </c>
      <c r="G269" s="20">
        <v>1</v>
      </c>
    </row>
    <row r="270" spans="1:7" x14ac:dyDescent="0.2">
      <c r="A270" s="20" t="s">
        <v>551</v>
      </c>
      <c r="B270" s="20" t="s">
        <v>552</v>
      </c>
      <c r="C270" s="2">
        <v>3126.46</v>
      </c>
      <c r="D270" s="2">
        <v>0</v>
      </c>
      <c r="E270" s="2">
        <v>16491.36</v>
      </c>
      <c r="F270" s="2">
        <v>14051.0345</v>
      </c>
      <c r="G270" s="20">
        <v>0.8</v>
      </c>
    </row>
    <row r="271" spans="1:7" x14ac:dyDescent="0.2">
      <c r="A271" s="20" t="s">
        <v>553</v>
      </c>
      <c r="B271" s="20" t="s">
        <v>554</v>
      </c>
      <c r="C271" s="2">
        <v>0</v>
      </c>
      <c r="D271" s="2">
        <v>9855</v>
      </c>
      <c r="E271" s="2">
        <v>-9855</v>
      </c>
      <c r="F271" s="2">
        <v>0</v>
      </c>
      <c r="G271" s="20">
        <v>1</v>
      </c>
    </row>
    <row r="272" spans="1:7" x14ac:dyDescent="0.2">
      <c r="A272" s="20" t="s">
        <v>555</v>
      </c>
      <c r="B272" s="20" t="s">
        <v>556</v>
      </c>
      <c r="C272" s="2">
        <v>0</v>
      </c>
      <c r="D272" s="2">
        <v>28674</v>
      </c>
      <c r="E272" s="2">
        <v>-24388.43</v>
      </c>
      <c r="F272" s="2">
        <v>4308.1977999999999</v>
      </c>
      <c r="G272" s="20">
        <v>1</v>
      </c>
    </row>
    <row r="273" spans="1:7" x14ac:dyDescent="0.2">
      <c r="A273" s="20" t="s">
        <v>557</v>
      </c>
      <c r="B273" s="20" t="s">
        <v>558</v>
      </c>
      <c r="C273" s="2">
        <v>1405.6316999999999</v>
      </c>
      <c r="D273" s="2">
        <v>10036</v>
      </c>
      <c r="E273" s="2">
        <v>2676.25</v>
      </c>
      <c r="F273" s="2">
        <v>12369.219300000001</v>
      </c>
      <c r="G273" s="20">
        <v>0.8</v>
      </c>
    </row>
    <row r="274" spans="1:7" x14ac:dyDescent="0.2">
      <c r="A274" s="20" t="s">
        <v>559</v>
      </c>
      <c r="B274" s="20" t="s">
        <v>560</v>
      </c>
      <c r="C274" s="2">
        <v>0</v>
      </c>
      <c r="D274" s="2">
        <v>0</v>
      </c>
      <c r="E274" s="2">
        <v>0</v>
      </c>
      <c r="F274" s="2">
        <v>0</v>
      </c>
      <c r="G274" s="20">
        <v>1</v>
      </c>
    </row>
    <row r="275" spans="1:7" x14ac:dyDescent="0.2">
      <c r="A275" s="20" t="s">
        <v>561</v>
      </c>
      <c r="B275" s="20" t="s">
        <v>562</v>
      </c>
      <c r="C275" s="2">
        <v>0</v>
      </c>
      <c r="D275" s="2">
        <v>38193</v>
      </c>
      <c r="E275" s="2">
        <v>-3142.22</v>
      </c>
      <c r="F275" s="2">
        <v>35235.848100000003</v>
      </c>
      <c r="G275" s="20">
        <v>1</v>
      </c>
    </row>
    <row r="276" spans="1:7" x14ac:dyDescent="0.2">
      <c r="A276" s="20" t="s">
        <v>563</v>
      </c>
      <c r="B276" s="20" t="s">
        <v>564</v>
      </c>
      <c r="C276" s="2">
        <v>0</v>
      </c>
      <c r="D276" s="2">
        <v>0</v>
      </c>
      <c r="E276" s="2">
        <v>9546.15</v>
      </c>
      <c r="F276" s="2">
        <v>10166.936100000001</v>
      </c>
      <c r="G276" s="20">
        <v>1</v>
      </c>
    </row>
    <row r="277" spans="1:7" x14ac:dyDescent="0.2">
      <c r="A277" s="20" t="s">
        <v>565</v>
      </c>
      <c r="B277" s="20" t="s">
        <v>566</v>
      </c>
      <c r="C277" s="2">
        <v>638.86</v>
      </c>
      <c r="D277" s="2">
        <v>30067</v>
      </c>
      <c r="E277" s="2">
        <v>0.18</v>
      </c>
      <c r="F277" s="2">
        <v>30225.945500000002</v>
      </c>
      <c r="G277" s="20">
        <v>1</v>
      </c>
    </row>
    <row r="278" spans="1:7" x14ac:dyDescent="0.2">
      <c r="A278" s="20" t="s">
        <v>567</v>
      </c>
      <c r="B278" s="20" t="s">
        <v>568</v>
      </c>
      <c r="C278" s="2">
        <v>0</v>
      </c>
      <c r="D278" s="2">
        <v>0</v>
      </c>
      <c r="E278" s="2">
        <v>0</v>
      </c>
      <c r="F278" s="2">
        <v>0</v>
      </c>
      <c r="G278" s="20">
        <v>1</v>
      </c>
    </row>
    <row r="279" spans="1:7" x14ac:dyDescent="0.2">
      <c r="A279" s="20" t="s">
        <v>569</v>
      </c>
      <c r="B279" s="20" t="s">
        <v>570</v>
      </c>
      <c r="C279" s="2">
        <v>24247.75</v>
      </c>
      <c r="D279" s="2">
        <v>53445</v>
      </c>
      <c r="E279" s="2">
        <v>-36091.03</v>
      </c>
      <c r="F279" s="2">
        <v>17445.598999999998</v>
      </c>
      <c r="G279" s="20">
        <v>1</v>
      </c>
    </row>
    <row r="280" spans="1:7" x14ac:dyDescent="0.2">
      <c r="A280" s="20" t="s">
        <v>571</v>
      </c>
      <c r="B280" s="20" t="s">
        <v>572</v>
      </c>
      <c r="C280" s="2">
        <v>0</v>
      </c>
      <c r="D280" s="2">
        <v>164886</v>
      </c>
      <c r="E280" s="2">
        <v>-164886</v>
      </c>
      <c r="F280" s="2">
        <v>0</v>
      </c>
      <c r="G280" s="20">
        <v>1</v>
      </c>
    </row>
    <row r="281" spans="1:7" x14ac:dyDescent="0.2">
      <c r="A281" s="20" t="s">
        <v>573</v>
      </c>
      <c r="B281" s="20" t="s">
        <v>574</v>
      </c>
      <c r="C281" s="2">
        <v>0</v>
      </c>
      <c r="D281" s="2">
        <v>0</v>
      </c>
      <c r="E281" s="2">
        <v>0</v>
      </c>
      <c r="F281" s="2">
        <v>0</v>
      </c>
      <c r="G281" s="20">
        <v>1</v>
      </c>
    </row>
    <row r="282" spans="1:7" x14ac:dyDescent="0.2">
      <c r="A282" s="20" t="s">
        <v>575</v>
      </c>
      <c r="B282" s="20" t="s">
        <v>576</v>
      </c>
      <c r="C282" s="2">
        <v>0</v>
      </c>
      <c r="D282" s="2">
        <v>0</v>
      </c>
      <c r="E282" s="2">
        <v>0</v>
      </c>
      <c r="F282" s="2">
        <v>0</v>
      </c>
      <c r="G282" s="20">
        <v>1</v>
      </c>
    </row>
    <row r="283" spans="1:7" x14ac:dyDescent="0.2">
      <c r="A283" s="20" t="s">
        <v>577</v>
      </c>
      <c r="B283" s="20" t="s">
        <v>578</v>
      </c>
      <c r="C283" s="2">
        <v>89106586.114700004</v>
      </c>
      <c r="D283" s="2">
        <v>71927134</v>
      </c>
      <c r="E283" s="2">
        <v>46459357.479999997</v>
      </c>
      <c r="F283" s="2">
        <v>111784944.7067</v>
      </c>
      <c r="G283" s="20">
        <v>0.8</v>
      </c>
    </row>
    <row r="284" spans="1:7" x14ac:dyDescent="0.2">
      <c r="A284" s="20" t="s">
        <v>579</v>
      </c>
      <c r="B284" s="20" t="s">
        <v>580</v>
      </c>
      <c r="C284" s="2">
        <v>0</v>
      </c>
      <c r="D284" s="2">
        <v>0</v>
      </c>
      <c r="E284" s="2">
        <v>0</v>
      </c>
      <c r="F284" s="2">
        <v>0</v>
      </c>
      <c r="G284" s="20">
        <v>1</v>
      </c>
    </row>
    <row r="285" spans="1:7" x14ac:dyDescent="0.2">
      <c r="A285" s="20" t="s">
        <v>581</v>
      </c>
      <c r="B285" s="20" t="s">
        <v>582</v>
      </c>
      <c r="C285" s="2">
        <v>0</v>
      </c>
      <c r="D285" s="2">
        <v>12500</v>
      </c>
      <c r="E285" s="2">
        <v>-5800</v>
      </c>
      <c r="F285" s="2">
        <v>6735.3760000000002</v>
      </c>
      <c r="G285" s="20">
        <v>1</v>
      </c>
    </row>
    <row r="286" spans="1:7" x14ac:dyDescent="0.2">
      <c r="A286" s="20" t="s">
        <v>583</v>
      </c>
      <c r="B286" s="20" t="s">
        <v>584</v>
      </c>
      <c r="C286" s="2">
        <v>0</v>
      </c>
      <c r="D286" s="2">
        <v>24601</v>
      </c>
      <c r="E286" s="2">
        <v>2497.91</v>
      </c>
      <c r="F286" s="2">
        <v>26859.172600000002</v>
      </c>
      <c r="G286" s="20">
        <v>0.8</v>
      </c>
    </row>
    <row r="287" spans="1:7" x14ac:dyDescent="0.2">
      <c r="A287" s="20" t="s">
        <v>585</v>
      </c>
      <c r="B287" s="20" t="s">
        <v>586</v>
      </c>
      <c r="C287" s="2">
        <v>0</v>
      </c>
      <c r="D287" s="2">
        <v>0</v>
      </c>
      <c r="E287" s="2">
        <v>7029.35</v>
      </c>
      <c r="F287" s="2">
        <v>5989.1749</v>
      </c>
      <c r="G287" s="20">
        <v>0.8</v>
      </c>
    </row>
    <row r="288" spans="1:7" x14ac:dyDescent="0.2">
      <c r="A288" s="20" t="s">
        <v>587</v>
      </c>
      <c r="B288" s="20" t="s">
        <v>588</v>
      </c>
      <c r="C288" s="2">
        <v>0</v>
      </c>
      <c r="D288" s="2">
        <v>0</v>
      </c>
      <c r="E288" s="2">
        <v>0</v>
      </c>
      <c r="F288" s="2">
        <v>0</v>
      </c>
      <c r="G288" s="20">
        <v>1</v>
      </c>
    </row>
    <row r="289" spans="1:7" x14ac:dyDescent="0.2">
      <c r="A289" s="20" t="s">
        <v>589</v>
      </c>
      <c r="B289" s="20" t="s">
        <v>590</v>
      </c>
      <c r="C289" s="2">
        <v>3604.68</v>
      </c>
      <c r="D289" s="2">
        <v>77747</v>
      </c>
      <c r="E289" s="2">
        <v>-4556.3100000000004</v>
      </c>
      <c r="F289" s="2">
        <v>73577.136799999993</v>
      </c>
      <c r="G289" s="20">
        <v>1</v>
      </c>
    </row>
    <row r="290" spans="1:7" x14ac:dyDescent="0.2">
      <c r="A290" s="20" t="s">
        <v>591</v>
      </c>
      <c r="B290" s="20" t="s">
        <v>592</v>
      </c>
      <c r="C290" s="2">
        <v>0</v>
      </c>
      <c r="D290" s="2">
        <v>24017</v>
      </c>
      <c r="E290" s="2">
        <v>14545.76</v>
      </c>
      <c r="F290" s="2">
        <v>34364.203500000003</v>
      </c>
      <c r="G290" s="20">
        <v>0.8</v>
      </c>
    </row>
    <row r="291" spans="1:7" x14ac:dyDescent="0.2">
      <c r="A291" s="20" t="s">
        <v>593</v>
      </c>
      <c r="B291" s="20" t="s">
        <v>594</v>
      </c>
      <c r="C291" s="2">
        <v>873.47</v>
      </c>
      <c r="D291" s="2">
        <v>66597</v>
      </c>
      <c r="E291" s="2">
        <v>6183.35</v>
      </c>
      <c r="F291" s="2">
        <v>72216.9948</v>
      </c>
      <c r="G291" s="20">
        <v>0.8</v>
      </c>
    </row>
    <row r="292" spans="1:7" x14ac:dyDescent="0.2">
      <c r="A292" s="20" t="s">
        <v>595</v>
      </c>
      <c r="B292" s="20" t="s">
        <v>596</v>
      </c>
      <c r="C292" s="2">
        <v>0</v>
      </c>
      <c r="D292" s="2">
        <v>0</v>
      </c>
      <c r="E292" s="2">
        <v>0</v>
      </c>
      <c r="F292" s="2">
        <v>0</v>
      </c>
      <c r="G292" s="20">
        <v>1</v>
      </c>
    </row>
    <row r="293" spans="1:7" x14ac:dyDescent="0.2">
      <c r="A293" s="20" t="s">
        <v>597</v>
      </c>
      <c r="B293" s="20" t="s">
        <v>598</v>
      </c>
      <c r="C293" s="2">
        <v>0</v>
      </c>
      <c r="D293" s="2">
        <v>7067</v>
      </c>
      <c r="E293" s="2">
        <v>717.09</v>
      </c>
      <c r="F293" s="2">
        <v>7868.0361999999996</v>
      </c>
      <c r="G293" s="20">
        <v>1</v>
      </c>
    </row>
    <row r="294" spans="1:7" x14ac:dyDescent="0.2">
      <c r="A294" s="20" t="s">
        <v>599</v>
      </c>
      <c r="B294" s="20" t="s">
        <v>600</v>
      </c>
      <c r="C294" s="2">
        <v>0</v>
      </c>
      <c r="D294" s="2">
        <v>0</v>
      </c>
      <c r="E294" s="2">
        <v>0</v>
      </c>
      <c r="F294" s="2">
        <v>0</v>
      </c>
      <c r="G294" s="20">
        <v>1</v>
      </c>
    </row>
    <row r="295" spans="1:7" x14ac:dyDescent="0.2">
      <c r="A295" s="20" t="s">
        <v>601</v>
      </c>
      <c r="B295" s="20" t="s">
        <v>602</v>
      </c>
      <c r="C295" s="2">
        <v>51696.37</v>
      </c>
      <c r="D295" s="2">
        <v>0</v>
      </c>
      <c r="E295" s="2">
        <v>36892.47</v>
      </c>
      <c r="F295" s="2">
        <v>31433.269899999999</v>
      </c>
      <c r="G295" s="20">
        <v>0.8</v>
      </c>
    </row>
    <row r="296" spans="1:7" x14ac:dyDescent="0.2">
      <c r="A296" s="20" t="s">
        <v>603</v>
      </c>
      <c r="B296" s="20" t="s">
        <v>604</v>
      </c>
      <c r="C296" s="2">
        <v>9539.16</v>
      </c>
      <c r="D296" s="2">
        <v>33493</v>
      </c>
      <c r="E296" s="2">
        <v>2528</v>
      </c>
      <c r="F296" s="2">
        <v>35163.510999999999</v>
      </c>
      <c r="G296" s="20">
        <v>0.84240000000000004</v>
      </c>
    </row>
    <row r="297" spans="1:7" x14ac:dyDescent="0.2">
      <c r="A297" s="20" t="s">
        <v>605</v>
      </c>
      <c r="B297" s="20" t="s">
        <v>606</v>
      </c>
      <c r="C297" s="2">
        <v>6760.98</v>
      </c>
      <c r="D297" s="2">
        <v>16895</v>
      </c>
      <c r="E297" s="2">
        <v>1128.1500000000001</v>
      </c>
      <c r="F297" s="2">
        <v>18155.5612</v>
      </c>
      <c r="G297" s="20">
        <v>0.97489999999999999</v>
      </c>
    </row>
    <row r="298" spans="1:7" x14ac:dyDescent="0.2">
      <c r="A298" s="20" t="s">
        <v>607</v>
      </c>
      <c r="B298" s="20" t="s">
        <v>608</v>
      </c>
      <c r="C298" s="2">
        <v>1879.53</v>
      </c>
      <c r="D298" s="2">
        <v>79133</v>
      </c>
      <c r="E298" s="2">
        <v>10055.75</v>
      </c>
      <c r="F298" s="2">
        <v>88118.5625</v>
      </c>
      <c r="G298" s="20">
        <v>0.8</v>
      </c>
    </row>
    <row r="299" spans="1:7" x14ac:dyDescent="0.2">
      <c r="A299" s="20" t="s">
        <v>609</v>
      </c>
      <c r="B299" s="20" t="s">
        <v>610</v>
      </c>
      <c r="C299" s="2">
        <v>0</v>
      </c>
      <c r="D299" s="2">
        <v>105906</v>
      </c>
      <c r="E299" s="2">
        <v>-101758</v>
      </c>
      <c r="F299" s="2">
        <v>4169.9013999999997</v>
      </c>
      <c r="G299" s="20">
        <v>1</v>
      </c>
    </row>
    <row r="300" spans="1:7" x14ac:dyDescent="0.2">
      <c r="A300" s="20" t="s">
        <v>611</v>
      </c>
      <c r="B300" s="20" t="s">
        <v>612</v>
      </c>
      <c r="C300" s="2">
        <v>0</v>
      </c>
      <c r="D300" s="2">
        <v>8600</v>
      </c>
      <c r="E300" s="2">
        <v>2500</v>
      </c>
      <c r="F300" s="2">
        <v>9323.0395000000008</v>
      </c>
      <c r="G300" s="20">
        <v>0.8</v>
      </c>
    </row>
    <row r="301" spans="1:7" x14ac:dyDescent="0.2">
      <c r="A301" s="20" t="s">
        <v>613</v>
      </c>
      <c r="B301" s="20" t="s">
        <v>614</v>
      </c>
      <c r="C301" s="2">
        <v>26129.18</v>
      </c>
      <c r="D301" s="2">
        <v>0</v>
      </c>
      <c r="E301" s="2">
        <v>0</v>
      </c>
      <c r="F301" s="2">
        <v>0</v>
      </c>
      <c r="G301" s="20">
        <v>1</v>
      </c>
    </row>
    <row r="302" spans="1:7" x14ac:dyDescent="0.2">
      <c r="A302" s="20" t="s">
        <v>615</v>
      </c>
      <c r="B302" s="20" t="s">
        <v>616</v>
      </c>
      <c r="C302" s="2">
        <v>0</v>
      </c>
      <c r="D302" s="2">
        <v>14444</v>
      </c>
      <c r="E302" s="2">
        <v>-1685</v>
      </c>
      <c r="F302" s="2">
        <v>12826.3675</v>
      </c>
      <c r="G302" s="20">
        <v>1</v>
      </c>
    </row>
    <row r="303" spans="1:7" x14ac:dyDescent="0.2">
      <c r="A303" s="20" t="s">
        <v>617</v>
      </c>
      <c r="B303" s="20" t="s">
        <v>618</v>
      </c>
      <c r="C303" s="2">
        <v>0</v>
      </c>
      <c r="D303" s="2">
        <v>0</v>
      </c>
      <c r="E303" s="2">
        <v>0</v>
      </c>
      <c r="F303" s="2">
        <v>0</v>
      </c>
      <c r="G303" s="20">
        <v>1</v>
      </c>
    </row>
    <row r="304" spans="1:7" x14ac:dyDescent="0.2">
      <c r="A304" s="20" t="s">
        <v>619</v>
      </c>
      <c r="B304" s="20" t="s">
        <v>620</v>
      </c>
      <c r="C304" s="2">
        <v>0</v>
      </c>
      <c r="D304" s="2">
        <v>2000</v>
      </c>
      <c r="E304" s="2">
        <v>22945.5</v>
      </c>
      <c r="F304" s="2">
        <v>26448.205900000001</v>
      </c>
      <c r="G304" s="20">
        <v>1</v>
      </c>
    </row>
    <row r="305" spans="1:7" x14ac:dyDescent="0.2">
      <c r="A305" s="20" t="s">
        <v>621</v>
      </c>
      <c r="B305" s="20" t="s">
        <v>622</v>
      </c>
      <c r="C305" s="2">
        <v>12660.28</v>
      </c>
      <c r="D305" s="2">
        <v>0</v>
      </c>
      <c r="E305" s="2">
        <v>0</v>
      </c>
      <c r="F305" s="2">
        <v>0</v>
      </c>
      <c r="G305" s="20">
        <v>1</v>
      </c>
    </row>
    <row r="306" spans="1:7" x14ac:dyDescent="0.2">
      <c r="A306" s="20" t="s">
        <v>623</v>
      </c>
      <c r="B306" s="20" t="s">
        <v>624</v>
      </c>
      <c r="C306" s="2">
        <v>0</v>
      </c>
      <c r="D306" s="2">
        <v>0</v>
      </c>
      <c r="E306" s="2">
        <v>0</v>
      </c>
      <c r="F306" s="2">
        <v>0</v>
      </c>
      <c r="G306" s="20">
        <v>1</v>
      </c>
    </row>
    <row r="307" spans="1:7" x14ac:dyDescent="0.2">
      <c r="A307" s="20" t="s">
        <v>625</v>
      </c>
      <c r="B307" s="20" t="s">
        <v>626</v>
      </c>
      <c r="C307" s="2">
        <v>0</v>
      </c>
      <c r="D307" s="2">
        <v>40125</v>
      </c>
      <c r="E307" s="2">
        <v>-625</v>
      </c>
      <c r="F307" s="2">
        <v>39708.559999999998</v>
      </c>
      <c r="G307" s="20">
        <v>1</v>
      </c>
    </row>
    <row r="308" spans="1:7" x14ac:dyDescent="0.2">
      <c r="A308" s="20" t="s">
        <v>627</v>
      </c>
      <c r="B308" s="20" t="s">
        <v>628</v>
      </c>
      <c r="C308" s="2">
        <v>0</v>
      </c>
      <c r="D308" s="2">
        <v>28460</v>
      </c>
      <c r="E308" s="2">
        <v>3035.7</v>
      </c>
      <c r="F308" s="2">
        <v>31843.380399999998</v>
      </c>
      <c r="G308" s="20">
        <v>1</v>
      </c>
    </row>
    <row r="309" spans="1:7" x14ac:dyDescent="0.2">
      <c r="A309" s="20" t="s">
        <v>629</v>
      </c>
      <c r="B309" s="20" t="s">
        <v>630</v>
      </c>
      <c r="C309" s="2">
        <v>668.25</v>
      </c>
      <c r="D309" s="2">
        <v>1960</v>
      </c>
      <c r="E309" s="2">
        <v>4827.84</v>
      </c>
      <c r="F309" s="2">
        <v>6083.7843000000003</v>
      </c>
      <c r="G309" s="20">
        <v>0.8</v>
      </c>
    </row>
    <row r="310" spans="1:7" x14ac:dyDescent="0.2">
      <c r="A310" s="20" t="s">
        <v>631</v>
      </c>
      <c r="B310" s="20" t="s">
        <v>632</v>
      </c>
      <c r="C310" s="2">
        <v>2538</v>
      </c>
      <c r="D310" s="2">
        <v>0</v>
      </c>
      <c r="E310" s="2">
        <v>0</v>
      </c>
      <c r="F310" s="2">
        <v>0</v>
      </c>
      <c r="G310" s="20">
        <v>1</v>
      </c>
    </row>
    <row r="311" spans="1:7" x14ac:dyDescent="0.2">
      <c r="A311" s="20" t="s">
        <v>633</v>
      </c>
      <c r="B311" s="20" t="s">
        <v>634</v>
      </c>
      <c r="C311" s="2">
        <v>0</v>
      </c>
      <c r="D311" s="2">
        <v>52734</v>
      </c>
      <c r="E311" s="2">
        <v>8748.3700000000008</v>
      </c>
      <c r="F311" s="2">
        <v>60466.256699999998</v>
      </c>
      <c r="G311" s="20">
        <v>0.8</v>
      </c>
    </row>
    <row r="312" spans="1:7" x14ac:dyDescent="0.2">
      <c r="A312" s="20" t="s">
        <v>635</v>
      </c>
      <c r="B312" s="20" t="s">
        <v>636</v>
      </c>
      <c r="C312" s="2">
        <v>3159.66</v>
      </c>
      <c r="D312" s="2">
        <v>21122</v>
      </c>
      <c r="E312" s="2">
        <v>-21122</v>
      </c>
      <c r="F312" s="2">
        <v>0</v>
      </c>
      <c r="G312" s="20">
        <v>1</v>
      </c>
    </row>
    <row r="313" spans="1:7" x14ac:dyDescent="0.2">
      <c r="A313" s="20" t="s">
        <v>637</v>
      </c>
      <c r="B313" s="20" t="s">
        <v>638</v>
      </c>
      <c r="C313" s="2">
        <v>38860.080000000002</v>
      </c>
      <c r="D313" s="2">
        <v>11881</v>
      </c>
      <c r="E313" s="2">
        <v>1480.12</v>
      </c>
      <c r="F313" s="2">
        <v>13520.1039</v>
      </c>
      <c r="G313" s="20">
        <v>1</v>
      </c>
    </row>
    <row r="314" spans="1:7" x14ac:dyDescent="0.2">
      <c r="A314" s="20" t="s">
        <v>639</v>
      </c>
      <c r="B314" s="20" t="s">
        <v>640</v>
      </c>
      <c r="C314" s="2">
        <v>0</v>
      </c>
      <c r="D314" s="2">
        <v>19169</v>
      </c>
      <c r="E314" s="2">
        <v>6367.44</v>
      </c>
      <c r="F314" s="2">
        <v>26051.726900000001</v>
      </c>
      <c r="G314" s="20">
        <v>1</v>
      </c>
    </row>
    <row r="315" spans="1:7" x14ac:dyDescent="0.2">
      <c r="A315" s="20" t="s">
        <v>641</v>
      </c>
      <c r="B315" s="20" t="s">
        <v>642</v>
      </c>
      <c r="C315" s="2">
        <v>22639.587299999999</v>
      </c>
      <c r="D315" s="2">
        <v>27523</v>
      </c>
      <c r="E315" s="2">
        <v>2523.3200000000002</v>
      </c>
      <c r="F315" s="2">
        <v>30355.732899999999</v>
      </c>
      <c r="G315" s="20">
        <v>1</v>
      </c>
    </row>
    <row r="316" spans="1:7" x14ac:dyDescent="0.2">
      <c r="A316" s="20" t="s">
        <v>643</v>
      </c>
      <c r="B316" s="20" t="s">
        <v>644</v>
      </c>
      <c r="C316" s="2">
        <v>3159.66</v>
      </c>
      <c r="D316" s="2">
        <v>0</v>
      </c>
      <c r="E316" s="2">
        <v>0</v>
      </c>
      <c r="F316" s="2">
        <v>0</v>
      </c>
      <c r="G316" s="20">
        <v>1</v>
      </c>
    </row>
    <row r="317" spans="1:7" x14ac:dyDescent="0.2">
      <c r="A317" s="20" t="s">
        <v>645</v>
      </c>
      <c r="B317" s="20" t="s">
        <v>646</v>
      </c>
      <c r="C317" s="2">
        <v>8139.8987999999999</v>
      </c>
      <c r="D317" s="2">
        <v>2574</v>
      </c>
      <c r="E317" s="2">
        <v>21929.96</v>
      </c>
      <c r="F317" s="2">
        <v>21272.442899999998</v>
      </c>
      <c r="G317" s="20">
        <v>0.8</v>
      </c>
    </row>
    <row r="318" spans="1:7" x14ac:dyDescent="0.2">
      <c r="A318" s="20" t="s">
        <v>647</v>
      </c>
      <c r="B318" s="20" t="s">
        <v>648</v>
      </c>
      <c r="C318" s="2">
        <v>0</v>
      </c>
      <c r="D318" s="2">
        <v>0</v>
      </c>
      <c r="E318" s="2">
        <v>0</v>
      </c>
      <c r="F318" s="2">
        <v>0</v>
      </c>
      <c r="G318" s="20">
        <v>1</v>
      </c>
    </row>
    <row r="319" spans="1:7" x14ac:dyDescent="0.2">
      <c r="A319" s="20" t="s">
        <v>649</v>
      </c>
      <c r="B319" s="20" t="s">
        <v>650</v>
      </c>
      <c r="C319" s="2">
        <v>18675.740000000002</v>
      </c>
      <c r="D319" s="2">
        <v>5854</v>
      </c>
      <c r="E319" s="2">
        <v>-184.32</v>
      </c>
      <c r="F319" s="2">
        <v>5699.6158999999998</v>
      </c>
      <c r="G319" s="20">
        <v>1</v>
      </c>
    </row>
    <row r="320" spans="1:7" x14ac:dyDescent="0.2">
      <c r="A320" s="20" t="s">
        <v>651</v>
      </c>
      <c r="B320" s="20" t="s">
        <v>652</v>
      </c>
      <c r="C320" s="2">
        <v>0</v>
      </c>
      <c r="D320" s="2">
        <v>0</v>
      </c>
      <c r="E320" s="2">
        <v>0</v>
      </c>
      <c r="F320" s="2">
        <v>0</v>
      </c>
      <c r="G320" s="20">
        <v>1</v>
      </c>
    </row>
    <row r="321" spans="1:7" x14ac:dyDescent="0.2">
      <c r="A321" s="20" t="s">
        <v>653</v>
      </c>
      <c r="B321" s="20" t="s">
        <v>654</v>
      </c>
      <c r="C321" s="2">
        <v>0</v>
      </c>
      <c r="D321" s="2">
        <v>18464</v>
      </c>
      <c r="E321" s="2">
        <v>7463.14</v>
      </c>
      <c r="F321" s="2">
        <v>24920.264299999999</v>
      </c>
      <c r="G321" s="20">
        <v>0.8</v>
      </c>
    </row>
    <row r="322" spans="1:7" x14ac:dyDescent="0.2">
      <c r="A322" s="20" t="s">
        <v>655</v>
      </c>
      <c r="B322" s="20" t="s">
        <v>656</v>
      </c>
      <c r="C322" s="2">
        <v>9775.25</v>
      </c>
      <c r="D322" s="2">
        <v>0</v>
      </c>
      <c r="E322" s="2">
        <v>21412.61</v>
      </c>
      <c r="F322" s="2">
        <v>18244.0576</v>
      </c>
      <c r="G322" s="20">
        <v>0.8</v>
      </c>
    </row>
    <row r="323" spans="1:7" x14ac:dyDescent="0.2">
      <c r="A323" s="20" t="s">
        <v>657</v>
      </c>
      <c r="B323" s="20" t="s">
        <v>658</v>
      </c>
      <c r="C323" s="2">
        <v>9102</v>
      </c>
      <c r="D323" s="2">
        <v>0</v>
      </c>
      <c r="E323" s="2">
        <v>1824.87</v>
      </c>
      <c r="F323" s="2">
        <v>1806.5216</v>
      </c>
      <c r="G323" s="20">
        <v>0.92949999999999999</v>
      </c>
    </row>
    <row r="324" spans="1:7" x14ac:dyDescent="0.2">
      <c r="A324" s="20" t="s">
        <v>659</v>
      </c>
      <c r="B324" s="20" t="s">
        <v>660</v>
      </c>
      <c r="C324" s="2">
        <v>4928.04</v>
      </c>
      <c r="D324" s="2">
        <v>0</v>
      </c>
      <c r="E324" s="2">
        <v>35978.21</v>
      </c>
      <c r="F324" s="2">
        <v>30654.2984</v>
      </c>
      <c r="G324" s="20">
        <v>0.8</v>
      </c>
    </row>
    <row r="325" spans="1:7" x14ac:dyDescent="0.2">
      <c r="A325" s="20" t="s">
        <v>661</v>
      </c>
      <c r="B325" s="20" t="s">
        <v>662</v>
      </c>
      <c r="C325" s="2">
        <v>0</v>
      </c>
      <c r="D325" s="2">
        <v>0</v>
      </c>
      <c r="E325" s="2">
        <v>0</v>
      </c>
      <c r="F325" s="2">
        <v>0</v>
      </c>
      <c r="G325" s="20">
        <v>1</v>
      </c>
    </row>
    <row r="326" spans="1:7" x14ac:dyDescent="0.2">
      <c r="A326" s="20" t="s">
        <v>663</v>
      </c>
      <c r="B326" s="20" t="s">
        <v>664</v>
      </c>
      <c r="C326" s="2">
        <v>7362</v>
      </c>
      <c r="D326" s="2">
        <v>10366</v>
      </c>
      <c r="E326" s="2">
        <v>3655.37</v>
      </c>
      <c r="F326" s="2">
        <v>13535.1955</v>
      </c>
      <c r="G326" s="20">
        <v>0.8</v>
      </c>
    </row>
    <row r="327" spans="1:7" x14ac:dyDescent="0.2">
      <c r="A327" s="20" t="s">
        <v>665</v>
      </c>
      <c r="B327" s="20" t="s">
        <v>666</v>
      </c>
      <c r="C327" s="2">
        <v>0</v>
      </c>
      <c r="D327" s="2">
        <v>2828</v>
      </c>
      <c r="E327" s="2">
        <v>4369.07</v>
      </c>
      <c r="F327" s="2">
        <v>7496.1224000000002</v>
      </c>
      <c r="G327" s="20">
        <v>1</v>
      </c>
    </row>
    <row r="328" spans="1:7" x14ac:dyDescent="0.2">
      <c r="A328" s="20" t="s">
        <v>667</v>
      </c>
      <c r="B328" s="20" t="s">
        <v>668</v>
      </c>
      <c r="C328" s="2">
        <v>0</v>
      </c>
      <c r="D328" s="2">
        <v>0</v>
      </c>
      <c r="E328" s="2">
        <v>115042.67</v>
      </c>
      <c r="F328" s="2">
        <v>122523.89479999999</v>
      </c>
      <c r="G328" s="20">
        <v>1</v>
      </c>
    </row>
    <row r="329" spans="1:7" x14ac:dyDescent="0.2">
      <c r="A329" s="20" t="s">
        <v>669</v>
      </c>
      <c r="B329" s="20" t="s">
        <v>670</v>
      </c>
      <c r="C329" s="2">
        <v>0</v>
      </c>
      <c r="D329" s="2">
        <v>0</v>
      </c>
      <c r="E329" s="2">
        <v>0</v>
      </c>
      <c r="F329" s="2">
        <v>0</v>
      </c>
      <c r="G329" s="20">
        <v>1</v>
      </c>
    </row>
    <row r="330" spans="1:7" x14ac:dyDescent="0.2">
      <c r="A330" s="20" t="s">
        <v>671</v>
      </c>
      <c r="B330" s="20" t="s">
        <v>672</v>
      </c>
      <c r="C330" s="2">
        <v>0</v>
      </c>
      <c r="D330" s="2">
        <v>0</v>
      </c>
      <c r="E330" s="2">
        <v>0</v>
      </c>
      <c r="F330" s="2">
        <v>0</v>
      </c>
      <c r="G330" s="20">
        <v>1</v>
      </c>
    </row>
    <row r="331" spans="1:7" x14ac:dyDescent="0.2">
      <c r="A331" s="20" t="s">
        <v>673</v>
      </c>
      <c r="B331" s="20" t="s">
        <v>674</v>
      </c>
      <c r="C331" s="2">
        <v>0</v>
      </c>
      <c r="D331" s="2">
        <v>0</v>
      </c>
      <c r="E331" s="2">
        <v>0</v>
      </c>
      <c r="F331" s="2">
        <v>0</v>
      </c>
      <c r="G331" s="20">
        <v>1</v>
      </c>
    </row>
    <row r="332" spans="1:7" x14ac:dyDescent="0.2">
      <c r="A332" s="20" t="s">
        <v>675</v>
      </c>
      <c r="B332" s="20" t="s">
        <v>676</v>
      </c>
      <c r="C332" s="2">
        <v>0</v>
      </c>
      <c r="D332" s="2">
        <v>7136</v>
      </c>
      <c r="E332" s="2">
        <v>43647.56</v>
      </c>
      <c r="F332" s="2">
        <v>44362.446799999998</v>
      </c>
      <c r="G332" s="20">
        <v>0.8</v>
      </c>
    </row>
    <row r="333" spans="1:7" x14ac:dyDescent="0.2">
      <c r="A333" s="20" t="s">
        <v>677</v>
      </c>
      <c r="B333" s="20" t="s">
        <v>678</v>
      </c>
      <c r="C333" s="2">
        <v>15950</v>
      </c>
      <c r="D333" s="2">
        <v>0</v>
      </c>
      <c r="E333" s="2">
        <v>111234.66</v>
      </c>
      <c r="F333" s="2">
        <v>94774.6</v>
      </c>
      <c r="G333" s="20">
        <v>0.8</v>
      </c>
    </row>
    <row r="334" spans="1:7" x14ac:dyDescent="0.2">
      <c r="A334" s="20" t="s">
        <v>679</v>
      </c>
      <c r="B334" s="20" t="s">
        <v>680</v>
      </c>
      <c r="C334" s="2">
        <v>6489.49</v>
      </c>
      <c r="D334" s="2">
        <v>9771</v>
      </c>
      <c r="E334" s="2">
        <v>910.91</v>
      </c>
      <c r="F334" s="2">
        <v>10792.7374</v>
      </c>
      <c r="G334" s="20">
        <v>1</v>
      </c>
    </row>
  </sheetData>
  <pageMargins left="0.7" right="0.7" top="0.75" bottom="0.75" header="0.3" footer="0.3"/>
  <headerFooter>
    <oddFooter>&amp;C_x000D_&amp;1#&amp;"Calibri"&amp;10&amp;K000000 INTERNA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15B2-F169-45CD-8A0E-3D9189D4C2E8}">
  <dimension ref="A1:D827"/>
  <sheetViews>
    <sheetView workbookViewId="0"/>
  </sheetViews>
  <sheetFormatPr baseColWidth="10" defaultRowHeight="12.75" x14ac:dyDescent="0.2"/>
  <cols>
    <col min="1" max="1" width="10.85546875" style="20" customWidth="1"/>
    <col min="2" max="2" width="9.140625" style="20" customWidth="1"/>
    <col min="3" max="3" width="13.28515625" style="20" customWidth="1"/>
    <col min="4" max="4" width="11.7109375" style="2" customWidth="1"/>
    <col min="5" max="5" width="11.42578125" style="1" customWidth="1"/>
    <col min="6" max="16384" width="11.42578125" style="1"/>
  </cols>
  <sheetData>
    <row r="1" spans="1:4" ht="25.5" x14ac:dyDescent="0.2">
      <c r="A1" s="51" t="s">
        <v>686</v>
      </c>
      <c r="B1" s="51" t="s">
        <v>687</v>
      </c>
      <c r="C1" s="52" t="s">
        <v>688</v>
      </c>
      <c r="D1" s="50" t="s">
        <v>689</v>
      </c>
    </row>
    <row r="2" spans="1:4" x14ac:dyDescent="0.2">
      <c r="A2" s="20" t="s">
        <v>16</v>
      </c>
      <c r="B2" s="20" t="s">
        <v>690</v>
      </c>
      <c r="C2" s="20" t="s">
        <v>691</v>
      </c>
      <c r="D2" s="2">
        <v>7367078.3070999999</v>
      </c>
    </row>
    <row r="3" spans="1:4" x14ac:dyDescent="0.2">
      <c r="A3" s="20" t="s">
        <v>16</v>
      </c>
      <c r="B3" s="20" t="s">
        <v>692</v>
      </c>
      <c r="C3" s="20" t="s">
        <v>691</v>
      </c>
      <c r="D3" s="2">
        <v>6704628.2032000003</v>
      </c>
    </row>
    <row r="4" spans="1:4" x14ac:dyDescent="0.2">
      <c r="A4" s="20" t="s">
        <v>16</v>
      </c>
      <c r="B4" s="20" t="s">
        <v>693</v>
      </c>
      <c r="C4" s="20" t="s">
        <v>691</v>
      </c>
      <c r="D4" s="2">
        <v>19682275.2225</v>
      </c>
    </row>
    <row r="5" spans="1:4" x14ac:dyDescent="0.2">
      <c r="A5" s="20" t="s">
        <v>16</v>
      </c>
      <c r="B5" s="20" t="s">
        <v>694</v>
      </c>
      <c r="C5" s="20" t="s">
        <v>695</v>
      </c>
      <c r="D5" s="2">
        <v>5035869.9736000001</v>
      </c>
    </row>
    <row r="6" spans="1:4" x14ac:dyDescent="0.2">
      <c r="A6" s="20" t="s">
        <v>16</v>
      </c>
      <c r="B6" s="20" t="s">
        <v>696</v>
      </c>
      <c r="C6" s="20" t="s">
        <v>695</v>
      </c>
      <c r="D6" s="2">
        <v>977998.88119999995</v>
      </c>
    </row>
    <row r="7" spans="1:4" x14ac:dyDescent="0.2">
      <c r="A7" s="20" t="s">
        <v>16</v>
      </c>
      <c r="B7" s="20" t="s">
        <v>697</v>
      </c>
      <c r="C7" s="20" t="s">
        <v>695</v>
      </c>
      <c r="D7" s="2">
        <v>10378326.438300001</v>
      </c>
    </row>
    <row r="8" spans="1:4" x14ac:dyDescent="0.2">
      <c r="A8" s="20" t="s">
        <v>16</v>
      </c>
      <c r="B8" s="20" t="s">
        <v>698</v>
      </c>
      <c r="C8" s="20" t="s">
        <v>699</v>
      </c>
      <c r="D8" s="2">
        <v>2330521.8816</v>
      </c>
    </row>
    <row r="9" spans="1:4" x14ac:dyDescent="0.2">
      <c r="A9" s="20" t="s">
        <v>16</v>
      </c>
      <c r="B9" s="20" t="s">
        <v>698</v>
      </c>
      <c r="C9" s="20" t="s">
        <v>700</v>
      </c>
      <c r="D9" s="2">
        <v>3987628.4468</v>
      </c>
    </row>
    <row r="10" spans="1:4" x14ac:dyDescent="0.2">
      <c r="A10" s="20" t="s">
        <v>16</v>
      </c>
      <c r="B10" s="20" t="s">
        <v>698</v>
      </c>
      <c r="C10" s="20" t="s">
        <v>701</v>
      </c>
      <c r="D10" s="2">
        <v>1036901.9118</v>
      </c>
    </row>
    <row r="11" spans="1:4" x14ac:dyDescent="0.2">
      <c r="A11" s="20" t="s">
        <v>16</v>
      </c>
      <c r="B11" s="20" t="s">
        <v>698</v>
      </c>
      <c r="C11" s="20" t="s">
        <v>702</v>
      </c>
      <c r="D11" s="2">
        <v>221410.57819999999</v>
      </c>
    </row>
    <row r="12" spans="1:4" x14ac:dyDescent="0.2">
      <c r="A12" s="20" t="s">
        <v>16</v>
      </c>
      <c r="B12" s="20" t="s">
        <v>703</v>
      </c>
      <c r="C12" s="20" t="s">
        <v>695</v>
      </c>
      <c r="D12" s="2">
        <v>80832484.321899995</v>
      </c>
    </row>
    <row r="13" spans="1:4" x14ac:dyDescent="0.2">
      <c r="A13" s="20" t="s">
        <v>18</v>
      </c>
      <c r="B13" s="20" t="s">
        <v>690</v>
      </c>
      <c r="C13" s="20" t="s">
        <v>691</v>
      </c>
      <c r="D13" s="2">
        <v>60325.965499999998</v>
      </c>
    </row>
    <row r="14" spans="1:4" x14ac:dyDescent="0.2">
      <c r="A14" s="20" t="s">
        <v>18</v>
      </c>
      <c r="B14" s="20" t="s">
        <v>693</v>
      </c>
      <c r="C14" s="20" t="s">
        <v>691</v>
      </c>
      <c r="D14" s="2">
        <v>31254654.804099999</v>
      </c>
    </row>
    <row r="15" spans="1:4" x14ac:dyDescent="0.2">
      <c r="A15" s="20" t="s">
        <v>18</v>
      </c>
      <c r="B15" s="20" t="s">
        <v>694</v>
      </c>
      <c r="C15" s="20" t="s">
        <v>704</v>
      </c>
      <c r="D15" s="2">
        <v>2221001.4484999999</v>
      </c>
    </row>
    <row r="16" spans="1:4" x14ac:dyDescent="0.2">
      <c r="A16" s="20" t="s">
        <v>18</v>
      </c>
      <c r="B16" s="20" t="s">
        <v>697</v>
      </c>
      <c r="C16" s="20" t="s">
        <v>699</v>
      </c>
      <c r="D16" s="2">
        <v>30997040.968199998</v>
      </c>
    </row>
    <row r="17" spans="1:4" x14ac:dyDescent="0.2">
      <c r="A17" s="20" t="s">
        <v>18</v>
      </c>
      <c r="B17" s="20" t="s">
        <v>698</v>
      </c>
      <c r="C17" s="20" t="s">
        <v>700</v>
      </c>
      <c r="D17" s="2">
        <v>537922.08089999994</v>
      </c>
    </row>
    <row r="18" spans="1:4" x14ac:dyDescent="0.2">
      <c r="A18" s="20" t="s">
        <v>18</v>
      </c>
      <c r="B18" s="20" t="s">
        <v>698</v>
      </c>
      <c r="C18" s="20" t="s">
        <v>701</v>
      </c>
      <c r="D18" s="2">
        <v>612262.80630000005</v>
      </c>
    </row>
    <row r="19" spans="1:4" x14ac:dyDescent="0.2">
      <c r="A19" s="20" t="s">
        <v>18</v>
      </c>
      <c r="B19" s="20" t="s">
        <v>698</v>
      </c>
      <c r="C19" s="20" t="s">
        <v>705</v>
      </c>
      <c r="D19" s="2">
        <v>526867.46609999996</v>
      </c>
    </row>
    <row r="20" spans="1:4" x14ac:dyDescent="0.2">
      <c r="A20" s="20" t="s">
        <v>20</v>
      </c>
      <c r="B20" s="20" t="s">
        <v>706</v>
      </c>
      <c r="C20" s="20" t="s">
        <v>707</v>
      </c>
      <c r="D20" s="2">
        <v>204321.9259</v>
      </c>
    </row>
    <row r="21" spans="1:4" x14ac:dyDescent="0.2">
      <c r="A21" s="20" t="s">
        <v>20</v>
      </c>
      <c r="B21" s="20" t="s">
        <v>706</v>
      </c>
      <c r="C21" s="20" t="s">
        <v>708</v>
      </c>
      <c r="D21" s="2">
        <v>1713164.0329</v>
      </c>
    </row>
    <row r="22" spans="1:4" x14ac:dyDescent="0.2">
      <c r="A22" s="20" t="s">
        <v>20</v>
      </c>
      <c r="B22" s="20" t="s">
        <v>706</v>
      </c>
      <c r="C22" s="20" t="s">
        <v>709</v>
      </c>
      <c r="D22" s="2">
        <v>372760.4363</v>
      </c>
    </row>
    <row r="23" spans="1:4" x14ac:dyDescent="0.2">
      <c r="A23" s="20" t="s">
        <v>20</v>
      </c>
      <c r="B23" s="20" t="s">
        <v>706</v>
      </c>
      <c r="C23" s="20" t="s">
        <v>710</v>
      </c>
      <c r="D23" s="2">
        <v>5421.8419000000004</v>
      </c>
    </row>
    <row r="24" spans="1:4" x14ac:dyDescent="0.2">
      <c r="A24" s="20" t="s">
        <v>20</v>
      </c>
      <c r="B24" s="20" t="s">
        <v>706</v>
      </c>
      <c r="C24" s="20" t="s">
        <v>711</v>
      </c>
      <c r="D24" s="2">
        <v>52830.447</v>
      </c>
    </row>
    <row r="25" spans="1:4" x14ac:dyDescent="0.2">
      <c r="A25" s="20" t="s">
        <v>20</v>
      </c>
      <c r="B25" s="20" t="s">
        <v>706</v>
      </c>
      <c r="C25" s="20" t="s">
        <v>712</v>
      </c>
      <c r="D25" s="2">
        <v>62681.4879</v>
      </c>
    </row>
    <row r="26" spans="1:4" x14ac:dyDescent="0.2">
      <c r="A26" s="20" t="s">
        <v>20</v>
      </c>
      <c r="B26" s="20" t="s">
        <v>694</v>
      </c>
      <c r="C26" s="20" t="s">
        <v>713</v>
      </c>
      <c r="D26" s="2">
        <v>306.45499999999998</v>
      </c>
    </row>
    <row r="27" spans="1:4" x14ac:dyDescent="0.2">
      <c r="A27" s="20" t="s">
        <v>20</v>
      </c>
      <c r="B27" s="20" t="s">
        <v>697</v>
      </c>
      <c r="C27" s="20" t="s">
        <v>707</v>
      </c>
      <c r="D27" s="2">
        <v>1146071.7056</v>
      </c>
    </row>
    <row r="28" spans="1:4" x14ac:dyDescent="0.2">
      <c r="A28" s="20" t="s">
        <v>20</v>
      </c>
      <c r="B28" s="20" t="s">
        <v>698</v>
      </c>
      <c r="C28" s="20" t="s">
        <v>704</v>
      </c>
      <c r="D28" s="2">
        <v>81783.002900000007</v>
      </c>
    </row>
    <row r="29" spans="1:4" x14ac:dyDescent="0.2">
      <c r="A29" s="20" t="s">
        <v>20</v>
      </c>
      <c r="B29" s="20" t="s">
        <v>698</v>
      </c>
      <c r="C29" s="20" t="s">
        <v>701</v>
      </c>
      <c r="D29" s="2">
        <v>274.85550000000001</v>
      </c>
    </row>
    <row r="30" spans="1:4" x14ac:dyDescent="0.2">
      <c r="A30" s="20" t="s">
        <v>22</v>
      </c>
      <c r="B30" s="20" t="s">
        <v>706</v>
      </c>
      <c r="C30" s="20" t="s">
        <v>714</v>
      </c>
      <c r="D30" s="2">
        <v>15244.196</v>
      </c>
    </row>
    <row r="31" spans="1:4" x14ac:dyDescent="0.2">
      <c r="A31" s="20" t="s">
        <v>22</v>
      </c>
      <c r="B31" s="20" t="s">
        <v>706</v>
      </c>
      <c r="C31" s="20" t="s">
        <v>707</v>
      </c>
      <c r="D31" s="2">
        <v>330667.10310000001</v>
      </c>
    </row>
    <row r="32" spans="1:4" x14ac:dyDescent="0.2">
      <c r="A32" s="20" t="s">
        <v>22</v>
      </c>
      <c r="B32" s="20" t="s">
        <v>706</v>
      </c>
      <c r="C32" s="20" t="s">
        <v>708</v>
      </c>
      <c r="D32" s="2">
        <v>5358655.6151000001</v>
      </c>
    </row>
    <row r="33" spans="1:4" x14ac:dyDescent="0.2">
      <c r="A33" s="20" t="s">
        <v>22</v>
      </c>
      <c r="B33" s="20" t="s">
        <v>706</v>
      </c>
      <c r="C33" s="20" t="s">
        <v>709</v>
      </c>
      <c r="D33" s="2">
        <v>129597.22500000001</v>
      </c>
    </row>
    <row r="34" spans="1:4" x14ac:dyDescent="0.2">
      <c r="A34" s="20" t="s">
        <v>22</v>
      </c>
      <c r="B34" s="20" t="s">
        <v>706</v>
      </c>
      <c r="C34" s="20" t="s">
        <v>715</v>
      </c>
      <c r="D34" s="2">
        <v>1159944.8995999999</v>
      </c>
    </row>
    <row r="35" spans="1:4" x14ac:dyDescent="0.2">
      <c r="A35" s="20" t="s">
        <v>22</v>
      </c>
      <c r="B35" s="20" t="s">
        <v>706</v>
      </c>
      <c r="C35" s="20" t="s">
        <v>710</v>
      </c>
      <c r="D35" s="2">
        <v>218451.80710000001</v>
      </c>
    </row>
    <row r="36" spans="1:4" x14ac:dyDescent="0.2">
      <c r="A36" s="20" t="s">
        <v>22</v>
      </c>
      <c r="B36" s="20" t="s">
        <v>706</v>
      </c>
      <c r="C36" s="20" t="s">
        <v>716</v>
      </c>
      <c r="D36" s="2">
        <v>27270.691500000001</v>
      </c>
    </row>
    <row r="37" spans="1:4" x14ac:dyDescent="0.2">
      <c r="A37" s="20" t="s">
        <v>22</v>
      </c>
      <c r="B37" s="20" t="s">
        <v>706</v>
      </c>
      <c r="C37" s="20" t="s">
        <v>717</v>
      </c>
      <c r="D37" s="2">
        <v>158315.4387</v>
      </c>
    </row>
    <row r="38" spans="1:4" x14ac:dyDescent="0.2">
      <c r="A38" s="20" t="s">
        <v>22</v>
      </c>
      <c r="B38" s="20" t="s">
        <v>706</v>
      </c>
      <c r="C38" s="20" t="s">
        <v>711</v>
      </c>
      <c r="D38" s="2">
        <v>90047.186799999996</v>
      </c>
    </row>
    <row r="39" spans="1:4" x14ac:dyDescent="0.2">
      <c r="A39" s="20" t="s">
        <v>22</v>
      </c>
      <c r="B39" s="20" t="s">
        <v>706</v>
      </c>
      <c r="C39" s="20" t="s">
        <v>712</v>
      </c>
      <c r="D39" s="2">
        <v>200126.6514</v>
      </c>
    </row>
    <row r="40" spans="1:4" x14ac:dyDescent="0.2">
      <c r="A40" s="20" t="s">
        <v>22</v>
      </c>
      <c r="B40" s="20" t="s">
        <v>694</v>
      </c>
      <c r="C40" s="20" t="s">
        <v>713</v>
      </c>
      <c r="D40" s="2">
        <v>854731.03689999995</v>
      </c>
    </row>
    <row r="41" spans="1:4" x14ac:dyDescent="0.2">
      <c r="A41" s="20" t="s">
        <v>22</v>
      </c>
      <c r="B41" s="20" t="s">
        <v>697</v>
      </c>
      <c r="C41" s="20" t="s">
        <v>707</v>
      </c>
      <c r="D41" s="2">
        <v>2569350.5935999998</v>
      </c>
    </row>
    <row r="42" spans="1:4" x14ac:dyDescent="0.2">
      <c r="A42" s="20" t="s">
        <v>22</v>
      </c>
      <c r="B42" s="20" t="s">
        <v>697</v>
      </c>
      <c r="C42" s="20" t="s">
        <v>708</v>
      </c>
      <c r="D42" s="2">
        <v>11510.2526</v>
      </c>
    </row>
    <row r="43" spans="1:4" x14ac:dyDescent="0.2">
      <c r="A43" s="20" t="s">
        <v>22</v>
      </c>
      <c r="B43" s="20" t="s">
        <v>697</v>
      </c>
      <c r="C43" s="20" t="s">
        <v>709</v>
      </c>
      <c r="D43" s="2">
        <v>20558.852299999999</v>
      </c>
    </row>
    <row r="44" spans="1:4" x14ac:dyDescent="0.2">
      <c r="A44" s="20" t="s">
        <v>22</v>
      </c>
      <c r="B44" s="20" t="s">
        <v>698</v>
      </c>
      <c r="C44" s="20" t="s">
        <v>718</v>
      </c>
      <c r="D44" s="2">
        <v>79834.6253</v>
      </c>
    </row>
    <row r="45" spans="1:4" x14ac:dyDescent="0.2">
      <c r="A45" s="20" t="s">
        <v>22</v>
      </c>
      <c r="B45" s="20" t="s">
        <v>698</v>
      </c>
      <c r="C45" s="20" t="s">
        <v>701</v>
      </c>
      <c r="D45" s="2">
        <v>17621.964499999998</v>
      </c>
    </row>
    <row r="46" spans="1:4" x14ac:dyDescent="0.2">
      <c r="A46" s="20" t="s">
        <v>22</v>
      </c>
      <c r="B46" s="20" t="s">
        <v>698</v>
      </c>
      <c r="C46" s="20" t="s">
        <v>719</v>
      </c>
      <c r="D46" s="2">
        <v>2465.0601000000001</v>
      </c>
    </row>
    <row r="47" spans="1:4" x14ac:dyDescent="0.2">
      <c r="A47" s="20" t="s">
        <v>24</v>
      </c>
      <c r="B47" s="20" t="s">
        <v>706</v>
      </c>
      <c r="C47" s="20" t="s">
        <v>720</v>
      </c>
      <c r="D47" s="2">
        <v>5977746.3600000003</v>
      </c>
    </row>
    <row r="48" spans="1:4" x14ac:dyDescent="0.2">
      <c r="A48" s="20" t="s">
        <v>24</v>
      </c>
      <c r="B48" s="20" t="s">
        <v>694</v>
      </c>
      <c r="C48" s="20" t="s">
        <v>721</v>
      </c>
      <c r="D48" s="2">
        <v>629661.93640000001</v>
      </c>
    </row>
    <row r="49" spans="1:4" x14ac:dyDescent="0.2">
      <c r="A49" s="20" t="s">
        <v>24</v>
      </c>
      <c r="B49" s="20" t="s">
        <v>698</v>
      </c>
      <c r="C49" s="20" t="s">
        <v>722</v>
      </c>
      <c r="D49" s="2">
        <v>1065290.754</v>
      </c>
    </row>
    <row r="50" spans="1:4" x14ac:dyDescent="0.2">
      <c r="A50" s="20" t="s">
        <v>24</v>
      </c>
      <c r="B50" s="20" t="s">
        <v>698</v>
      </c>
      <c r="C50" s="20" t="s">
        <v>723</v>
      </c>
      <c r="D50" s="2">
        <v>52431.930200000003</v>
      </c>
    </row>
    <row r="51" spans="1:4" x14ac:dyDescent="0.2">
      <c r="A51" s="20" t="s">
        <v>24</v>
      </c>
      <c r="B51" s="20" t="s">
        <v>698</v>
      </c>
      <c r="C51" s="20" t="s">
        <v>724</v>
      </c>
      <c r="D51" s="2">
        <v>79978.114600000001</v>
      </c>
    </row>
    <row r="52" spans="1:4" x14ac:dyDescent="0.2">
      <c r="A52" s="20" t="s">
        <v>24</v>
      </c>
      <c r="B52" s="20" t="s">
        <v>698</v>
      </c>
      <c r="C52" s="20" t="s">
        <v>725</v>
      </c>
      <c r="D52" s="2">
        <v>19697.4876</v>
      </c>
    </row>
    <row r="53" spans="1:4" x14ac:dyDescent="0.2">
      <c r="A53" s="20" t="s">
        <v>24</v>
      </c>
      <c r="B53" s="20" t="s">
        <v>698</v>
      </c>
      <c r="C53" s="20" t="s">
        <v>726</v>
      </c>
      <c r="D53" s="2">
        <v>86449.621499999994</v>
      </c>
    </row>
    <row r="54" spans="1:4" x14ac:dyDescent="0.2">
      <c r="A54" s="20" t="s">
        <v>24</v>
      </c>
      <c r="B54" s="20" t="s">
        <v>698</v>
      </c>
      <c r="C54" s="20" t="s">
        <v>727</v>
      </c>
      <c r="D54" s="2">
        <v>257373.5037</v>
      </c>
    </row>
    <row r="55" spans="1:4" x14ac:dyDescent="0.2">
      <c r="A55" s="20" t="s">
        <v>24</v>
      </c>
      <c r="B55" s="20" t="s">
        <v>703</v>
      </c>
      <c r="C55" s="20" t="s">
        <v>720</v>
      </c>
      <c r="D55" s="2">
        <v>3843065.7170000002</v>
      </c>
    </row>
    <row r="56" spans="1:4" x14ac:dyDescent="0.2">
      <c r="A56" s="20" t="s">
        <v>24</v>
      </c>
      <c r="B56" s="20" t="s">
        <v>728</v>
      </c>
      <c r="C56" s="20" t="s">
        <v>727</v>
      </c>
      <c r="D56" s="2">
        <v>73300.007400000002</v>
      </c>
    </row>
    <row r="57" spans="1:4" x14ac:dyDescent="0.2">
      <c r="A57" s="20" t="s">
        <v>26</v>
      </c>
      <c r="B57" s="20" t="s">
        <v>729</v>
      </c>
      <c r="C57" s="20" t="s">
        <v>691</v>
      </c>
      <c r="D57" s="2">
        <v>389745.91480000003</v>
      </c>
    </row>
    <row r="58" spans="1:4" x14ac:dyDescent="0.2">
      <c r="A58" s="20" t="s">
        <v>26</v>
      </c>
      <c r="B58" s="20" t="s">
        <v>697</v>
      </c>
      <c r="C58" s="20" t="s">
        <v>699</v>
      </c>
      <c r="D58" s="2">
        <v>526.84939999999995</v>
      </c>
    </row>
    <row r="59" spans="1:4" x14ac:dyDescent="0.2">
      <c r="A59" s="20" t="s">
        <v>28</v>
      </c>
      <c r="B59" s="20" t="s">
        <v>697</v>
      </c>
      <c r="C59" s="20" t="s">
        <v>705</v>
      </c>
      <c r="D59" s="2">
        <v>59831.606</v>
      </c>
    </row>
    <row r="60" spans="1:4" x14ac:dyDescent="0.2">
      <c r="A60" s="20" t="s">
        <v>28</v>
      </c>
      <c r="B60" s="20" t="s">
        <v>698</v>
      </c>
      <c r="C60" s="20" t="s">
        <v>702</v>
      </c>
      <c r="D60" s="2">
        <v>8955.0540999999994</v>
      </c>
    </row>
    <row r="61" spans="1:4" x14ac:dyDescent="0.2">
      <c r="A61" s="20" t="s">
        <v>28</v>
      </c>
      <c r="B61" s="20" t="s">
        <v>703</v>
      </c>
      <c r="C61" s="20" t="s">
        <v>730</v>
      </c>
      <c r="D61" s="2">
        <v>154629.7904</v>
      </c>
    </row>
    <row r="62" spans="1:4" x14ac:dyDescent="0.2">
      <c r="A62" s="20" t="s">
        <v>30</v>
      </c>
      <c r="B62" s="20" t="s">
        <v>693</v>
      </c>
      <c r="C62" s="20" t="s">
        <v>691</v>
      </c>
      <c r="D62" s="2">
        <v>19973.112400000002</v>
      </c>
    </row>
    <row r="63" spans="1:4" x14ac:dyDescent="0.2">
      <c r="A63" s="20" t="s">
        <v>30</v>
      </c>
      <c r="B63" s="20" t="s">
        <v>694</v>
      </c>
      <c r="C63" s="20" t="s">
        <v>718</v>
      </c>
      <c r="D63" s="2">
        <v>6594.6845999999996</v>
      </c>
    </row>
    <row r="64" spans="1:4" x14ac:dyDescent="0.2">
      <c r="A64" s="20" t="s">
        <v>30</v>
      </c>
      <c r="B64" s="20" t="s">
        <v>694</v>
      </c>
      <c r="C64" s="20" t="s">
        <v>704</v>
      </c>
      <c r="D64" s="2">
        <v>357750.47249999997</v>
      </c>
    </row>
    <row r="65" spans="1:4" x14ac:dyDescent="0.2">
      <c r="A65" s="20" t="s">
        <v>30</v>
      </c>
      <c r="B65" s="20" t="s">
        <v>694</v>
      </c>
      <c r="C65" s="20" t="s">
        <v>731</v>
      </c>
      <c r="D65" s="2">
        <v>57746.652499999997</v>
      </c>
    </row>
    <row r="66" spans="1:4" x14ac:dyDescent="0.2">
      <c r="A66" s="20" t="s">
        <v>30</v>
      </c>
      <c r="B66" s="20" t="s">
        <v>698</v>
      </c>
      <c r="C66" s="20" t="s">
        <v>699</v>
      </c>
      <c r="D66" s="2">
        <v>980272.67409999995</v>
      </c>
    </row>
    <row r="67" spans="1:4" x14ac:dyDescent="0.2">
      <c r="A67" s="20" t="s">
        <v>30</v>
      </c>
      <c r="B67" s="20" t="s">
        <v>698</v>
      </c>
      <c r="C67" s="20" t="s">
        <v>702</v>
      </c>
      <c r="D67" s="2">
        <v>67917.238800000006</v>
      </c>
    </row>
    <row r="68" spans="1:4" x14ac:dyDescent="0.2">
      <c r="A68" s="20" t="s">
        <v>30</v>
      </c>
      <c r="B68" s="20" t="s">
        <v>698</v>
      </c>
      <c r="C68" s="20" t="s">
        <v>705</v>
      </c>
      <c r="D68" s="2">
        <v>314792.36739999999</v>
      </c>
    </row>
    <row r="69" spans="1:4" x14ac:dyDescent="0.2">
      <c r="A69" s="20" t="s">
        <v>30</v>
      </c>
      <c r="B69" s="20" t="s">
        <v>703</v>
      </c>
      <c r="C69" s="20" t="s">
        <v>732</v>
      </c>
      <c r="D69" s="2">
        <v>778711.75540000002</v>
      </c>
    </row>
    <row r="70" spans="1:4" x14ac:dyDescent="0.2">
      <c r="A70" s="20" t="s">
        <v>30</v>
      </c>
      <c r="B70" s="20" t="s">
        <v>733</v>
      </c>
      <c r="C70" s="20" t="s">
        <v>734</v>
      </c>
      <c r="D70" s="2">
        <v>532590.63009999995</v>
      </c>
    </row>
    <row r="71" spans="1:4" x14ac:dyDescent="0.2">
      <c r="A71" s="20" t="s">
        <v>32</v>
      </c>
      <c r="B71" s="20" t="s">
        <v>696</v>
      </c>
      <c r="C71" s="20" t="s">
        <v>691</v>
      </c>
      <c r="D71" s="2">
        <v>46901.034200000002</v>
      </c>
    </row>
    <row r="72" spans="1:4" x14ac:dyDescent="0.2">
      <c r="A72" s="20" t="s">
        <v>32</v>
      </c>
      <c r="B72" s="20" t="s">
        <v>697</v>
      </c>
      <c r="C72" s="20" t="s">
        <v>691</v>
      </c>
      <c r="D72" s="2">
        <v>5324.1966000000002</v>
      </c>
    </row>
    <row r="73" spans="1:4" x14ac:dyDescent="0.2">
      <c r="A73" s="20" t="s">
        <v>32</v>
      </c>
      <c r="B73" s="20" t="s">
        <v>698</v>
      </c>
      <c r="C73" s="20" t="s">
        <v>701</v>
      </c>
      <c r="D73" s="2">
        <v>464.58449999999999</v>
      </c>
    </row>
    <row r="74" spans="1:4" x14ac:dyDescent="0.2">
      <c r="A74" s="20" t="s">
        <v>32</v>
      </c>
      <c r="B74" s="20" t="s">
        <v>698</v>
      </c>
      <c r="C74" s="20" t="s">
        <v>702</v>
      </c>
      <c r="D74" s="2">
        <v>670.60249999999996</v>
      </c>
    </row>
    <row r="75" spans="1:4" x14ac:dyDescent="0.2">
      <c r="A75" s="20" t="s">
        <v>32</v>
      </c>
      <c r="B75" s="20" t="s">
        <v>698</v>
      </c>
      <c r="C75" s="20" t="s">
        <v>705</v>
      </c>
      <c r="D75" s="2">
        <v>19419.455699999999</v>
      </c>
    </row>
    <row r="76" spans="1:4" x14ac:dyDescent="0.2">
      <c r="A76" s="20" t="s">
        <v>32</v>
      </c>
      <c r="B76" s="20" t="s">
        <v>703</v>
      </c>
      <c r="C76" s="20" t="s">
        <v>691</v>
      </c>
      <c r="D76" s="2">
        <v>81582.095799999996</v>
      </c>
    </row>
    <row r="77" spans="1:4" x14ac:dyDescent="0.2">
      <c r="A77" s="20" t="s">
        <v>34</v>
      </c>
      <c r="B77" s="20" t="s">
        <v>706</v>
      </c>
      <c r="C77" s="20" t="s">
        <v>735</v>
      </c>
      <c r="D77" s="2">
        <v>1318.9368999999999</v>
      </c>
    </row>
    <row r="78" spans="1:4" x14ac:dyDescent="0.2">
      <c r="A78" s="20" t="s">
        <v>34</v>
      </c>
      <c r="B78" s="20" t="s">
        <v>706</v>
      </c>
      <c r="C78" s="20" t="s">
        <v>736</v>
      </c>
      <c r="D78" s="2">
        <v>14148.8958</v>
      </c>
    </row>
    <row r="79" spans="1:4" x14ac:dyDescent="0.2">
      <c r="A79" s="20" t="s">
        <v>34</v>
      </c>
      <c r="B79" s="20" t="s">
        <v>696</v>
      </c>
      <c r="C79" s="20" t="s">
        <v>736</v>
      </c>
      <c r="D79" s="2">
        <v>1326.6306999999999</v>
      </c>
    </row>
    <row r="80" spans="1:4" x14ac:dyDescent="0.2">
      <c r="A80" s="20" t="s">
        <v>34</v>
      </c>
      <c r="B80" s="20" t="s">
        <v>697</v>
      </c>
      <c r="C80" s="20" t="s">
        <v>737</v>
      </c>
      <c r="D80" s="2">
        <v>0</v>
      </c>
    </row>
    <row r="81" spans="1:4" x14ac:dyDescent="0.2">
      <c r="A81" s="20" t="s">
        <v>34</v>
      </c>
      <c r="B81" s="20" t="s">
        <v>698</v>
      </c>
      <c r="C81" s="20" t="s">
        <v>699</v>
      </c>
      <c r="D81" s="2">
        <v>0</v>
      </c>
    </row>
    <row r="82" spans="1:4" x14ac:dyDescent="0.2">
      <c r="A82" s="20" t="s">
        <v>34</v>
      </c>
      <c r="B82" s="20" t="s">
        <v>698</v>
      </c>
      <c r="C82" s="20" t="s">
        <v>718</v>
      </c>
      <c r="D82" s="2">
        <v>0</v>
      </c>
    </row>
    <row r="83" spans="1:4" x14ac:dyDescent="0.2">
      <c r="A83" s="20" t="s">
        <v>34</v>
      </c>
      <c r="B83" s="20" t="s">
        <v>698</v>
      </c>
      <c r="C83" s="20" t="s">
        <v>701</v>
      </c>
      <c r="D83" s="2">
        <v>0</v>
      </c>
    </row>
    <row r="84" spans="1:4" x14ac:dyDescent="0.2">
      <c r="A84" s="20" t="s">
        <v>34</v>
      </c>
      <c r="B84" s="20" t="s">
        <v>698</v>
      </c>
      <c r="C84" s="20" t="s">
        <v>719</v>
      </c>
      <c r="D84" s="2">
        <v>0</v>
      </c>
    </row>
    <row r="85" spans="1:4" x14ac:dyDescent="0.2">
      <c r="A85" s="20" t="s">
        <v>34</v>
      </c>
      <c r="B85" s="20" t="s">
        <v>703</v>
      </c>
      <c r="C85" s="20" t="s">
        <v>736</v>
      </c>
      <c r="D85" s="2">
        <v>61935.574099999998</v>
      </c>
    </row>
    <row r="86" spans="1:4" x14ac:dyDescent="0.2">
      <c r="A86" s="20" t="s">
        <v>36</v>
      </c>
      <c r="B86" s="20" t="s">
        <v>706</v>
      </c>
      <c r="C86" s="20" t="s">
        <v>730</v>
      </c>
      <c r="D86" s="2">
        <v>432663.81449999998</v>
      </c>
    </row>
    <row r="87" spans="1:4" x14ac:dyDescent="0.2">
      <c r="A87" s="20" t="s">
        <v>36</v>
      </c>
      <c r="B87" s="20" t="s">
        <v>703</v>
      </c>
      <c r="C87" s="20" t="s">
        <v>730</v>
      </c>
      <c r="D87" s="2">
        <v>938903.91229999997</v>
      </c>
    </row>
    <row r="88" spans="1:4" x14ac:dyDescent="0.2">
      <c r="A88" s="20" t="s">
        <v>38</v>
      </c>
      <c r="B88" s="20" t="s">
        <v>693</v>
      </c>
      <c r="C88" s="20" t="s">
        <v>738</v>
      </c>
      <c r="D88" s="2">
        <v>635.72760000000005</v>
      </c>
    </row>
    <row r="89" spans="1:4" x14ac:dyDescent="0.2">
      <c r="A89" s="20" t="s">
        <v>38</v>
      </c>
      <c r="B89" s="20" t="s">
        <v>693</v>
      </c>
      <c r="C89" s="20" t="s">
        <v>739</v>
      </c>
      <c r="D89" s="2">
        <v>19586.213299999999</v>
      </c>
    </row>
    <row r="90" spans="1:4" x14ac:dyDescent="0.2">
      <c r="A90" s="20" t="s">
        <v>38</v>
      </c>
      <c r="B90" s="20" t="s">
        <v>693</v>
      </c>
      <c r="C90" s="20" t="s">
        <v>740</v>
      </c>
      <c r="D90" s="2">
        <v>66342.933799999999</v>
      </c>
    </row>
    <row r="91" spans="1:4" x14ac:dyDescent="0.2">
      <c r="A91" s="20" t="s">
        <v>40</v>
      </c>
      <c r="B91" s="20" t="s">
        <v>706</v>
      </c>
      <c r="C91" s="20" t="s">
        <v>741</v>
      </c>
      <c r="D91" s="2">
        <v>28955.798200000001</v>
      </c>
    </row>
    <row r="92" spans="1:4" x14ac:dyDescent="0.2">
      <c r="A92" s="20" t="s">
        <v>42</v>
      </c>
      <c r="B92" s="20" t="s">
        <v>706</v>
      </c>
      <c r="C92" s="20" t="s">
        <v>742</v>
      </c>
      <c r="D92" s="2">
        <v>45040.816500000001</v>
      </c>
    </row>
    <row r="93" spans="1:4" x14ac:dyDescent="0.2">
      <c r="A93" s="20" t="s">
        <v>44</v>
      </c>
      <c r="B93" s="20" t="s">
        <v>696</v>
      </c>
      <c r="C93" s="20" t="s">
        <v>731</v>
      </c>
      <c r="D93" s="2">
        <v>84671.199900000007</v>
      </c>
    </row>
    <row r="94" spans="1:4" x14ac:dyDescent="0.2">
      <c r="A94" s="20" t="s">
        <v>44</v>
      </c>
      <c r="B94" s="20" t="s">
        <v>698</v>
      </c>
      <c r="C94" s="20" t="s">
        <v>718</v>
      </c>
      <c r="D94" s="2">
        <v>33741.191299999999</v>
      </c>
    </row>
    <row r="95" spans="1:4" x14ac:dyDescent="0.2">
      <c r="A95" s="20" t="s">
        <v>44</v>
      </c>
      <c r="B95" s="20" t="s">
        <v>698</v>
      </c>
      <c r="C95" s="20" t="s">
        <v>705</v>
      </c>
      <c r="D95" s="2">
        <v>2376.4605000000001</v>
      </c>
    </row>
    <row r="96" spans="1:4" x14ac:dyDescent="0.2">
      <c r="A96" s="20" t="s">
        <v>44</v>
      </c>
      <c r="B96" s="20" t="s">
        <v>703</v>
      </c>
      <c r="C96" s="20" t="s">
        <v>700</v>
      </c>
      <c r="D96" s="2">
        <v>13834.3953</v>
      </c>
    </row>
    <row r="97" spans="1:4" x14ac:dyDescent="0.2">
      <c r="A97" s="20" t="s">
        <v>46</v>
      </c>
      <c r="B97" s="20" t="s">
        <v>743</v>
      </c>
      <c r="C97" s="20" t="s">
        <v>695</v>
      </c>
      <c r="D97" s="2">
        <v>96143.027199999997</v>
      </c>
    </row>
    <row r="98" spans="1:4" x14ac:dyDescent="0.2">
      <c r="A98" s="20" t="s">
        <v>46</v>
      </c>
      <c r="B98" s="20" t="s">
        <v>698</v>
      </c>
      <c r="C98" s="20" t="s">
        <v>718</v>
      </c>
      <c r="D98" s="2">
        <v>560.54819999999995</v>
      </c>
    </row>
    <row r="99" spans="1:4" x14ac:dyDescent="0.2">
      <c r="A99" s="20" t="s">
        <v>46</v>
      </c>
      <c r="B99" s="20" t="s">
        <v>698</v>
      </c>
      <c r="C99" s="20" t="s">
        <v>704</v>
      </c>
      <c r="D99" s="2">
        <v>16059.793600000001</v>
      </c>
    </row>
    <row r="100" spans="1:4" x14ac:dyDescent="0.2">
      <c r="A100" s="20" t="s">
        <v>46</v>
      </c>
      <c r="B100" s="20" t="s">
        <v>698</v>
      </c>
      <c r="C100" s="20" t="s">
        <v>702</v>
      </c>
      <c r="D100" s="2">
        <v>6672.7217000000001</v>
      </c>
    </row>
    <row r="101" spans="1:4" x14ac:dyDescent="0.2">
      <c r="A101" s="20" t="s">
        <v>46</v>
      </c>
      <c r="B101" s="20" t="s">
        <v>698</v>
      </c>
      <c r="C101" s="20" t="s">
        <v>719</v>
      </c>
      <c r="D101" s="2">
        <v>27561.561000000002</v>
      </c>
    </row>
    <row r="102" spans="1:4" x14ac:dyDescent="0.2">
      <c r="A102" s="20" t="s">
        <v>50</v>
      </c>
      <c r="B102" s="20" t="s">
        <v>706</v>
      </c>
      <c r="C102" s="20" t="s">
        <v>744</v>
      </c>
      <c r="D102" s="2">
        <v>40939.340400000001</v>
      </c>
    </row>
    <row r="103" spans="1:4" x14ac:dyDescent="0.2">
      <c r="A103" s="20" t="s">
        <v>50</v>
      </c>
      <c r="B103" s="20" t="s">
        <v>698</v>
      </c>
      <c r="C103" s="20" t="s">
        <v>699</v>
      </c>
      <c r="D103" s="2">
        <v>16177.7286</v>
      </c>
    </row>
    <row r="104" spans="1:4" x14ac:dyDescent="0.2">
      <c r="A104" s="20" t="s">
        <v>50</v>
      </c>
      <c r="B104" s="20" t="s">
        <v>698</v>
      </c>
      <c r="C104" s="20" t="s">
        <v>704</v>
      </c>
      <c r="D104" s="2">
        <v>121023.2117</v>
      </c>
    </row>
    <row r="105" spans="1:4" x14ac:dyDescent="0.2">
      <c r="A105" s="20" t="s">
        <v>50</v>
      </c>
      <c r="B105" s="20" t="s">
        <v>698</v>
      </c>
      <c r="C105" s="20" t="s">
        <v>701</v>
      </c>
      <c r="D105" s="2">
        <v>3748.2098999999998</v>
      </c>
    </row>
    <row r="106" spans="1:4" x14ac:dyDescent="0.2">
      <c r="A106" s="20" t="s">
        <v>50</v>
      </c>
      <c r="B106" s="20" t="s">
        <v>698</v>
      </c>
      <c r="C106" s="20" t="s">
        <v>702</v>
      </c>
      <c r="D106" s="2">
        <v>2519.4113000000002</v>
      </c>
    </row>
    <row r="107" spans="1:4" x14ac:dyDescent="0.2">
      <c r="A107" s="20" t="s">
        <v>50</v>
      </c>
      <c r="B107" s="20" t="s">
        <v>698</v>
      </c>
      <c r="C107" s="20" t="s">
        <v>705</v>
      </c>
      <c r="D107" s="2">
        <v>7754.7775000000001</v>
      </c>
    </row>
    <row r="108" spans="1:4" x14ac:dyDescent="0.2">
      <c r="A108" s="20" t="s">
        <v>50</v>
      </c>
      <c r="B108" s="20" t="s">
        <v>703</v>
      </c>
      <c r="C108" s="20" t="s">
        <v>745</v>
      </c>
      <c r="D108" s="2">
        <v>813316.37360000005</v>
      </c>
    </row>
    <row r="109" spans="1:4" x14ac:dyDescent="0.2">
      <c r="A109" s="20" t="s">
        <v>52</v>
      </c>
      <c r="B109" s="20" t="s">
        <v>703</v>
      </c>
      <c r="C109" s="20" t="s">
        <v>708</v>
      </c>
      <c r="D109" s="2">
        <v>0</v>
      </c>
    </row>
    <row r="110" spans="1:4" x14ac:dyDescent="0.2">
      <c r="A110" s="20" t="s">
        <v>54</v>
      </c>
      <c r="B110" s="20" t="s">
        <v>706</v>
      </c>
      <c r="C110" s="20" t="s">
        <v>745</v>
      </c>
      <c r="D110" s="2">
        <v>2305.3917999999999</v>
      </c>
    </row>
    <row r="111" spans="1:4" x14ac:dyDescent="0.2">
      <c r="A111" s="20" t="s">
        <v>54</v>
      </c>
      <c r="B111" s="20" t="s">
        <v>693</v>
      </c>
      <c r="C111" s="20" t="s">
        <v>745</v>
      </c>
      <c r="D111" s="2">
        <v>111424.96709999999</v>
      </c>
    </row>
    <row r="112" spans="1:4" x14ac:dyDescent="0.2">
      <c r="A112" s="20" t="s">
        <v>54</v>
      </c>
      <c r="B112" s="20" t="s">
        <v>697</v>
      </c>
      <c r="C112" s="20" t="s">
        <v>735</v>
      </c>
      <c r="D112" s="2">
        <v>23959.412400000001</v>
      </c>
    </row>
    <row r="113" spans="1:4" x14ac:dyDescent="0.2">
      <c r="A113" s="20" t="s">
        <v>54</v>
      </c>
      <c r="B113" s="20" t="s">
        <v>697</v>
      </c>
      <c r="C113" s="20" t="s">
        <v>737</v>
      </c>
      <c r="D113" s="2">
        <v>8976.3659000000007</v>
      </c>
    </row>
    <row r="114" spans="1:4" x14ac:dyDescent="0.2">
      <c r="A114" s="20" t="s">
        <v>54</v>
      </c>
      <c r="B114" s="20" t="s">
        <v>698</v>
      </c>
      <c r="C114" s="20" t="s">
        <v>700</v>
      </c>
      <c r="D114" s="2">
        <v>329.51440000000002</v>
      </c>
    </row>
    <row r="115" spans="1:4" x14ac:dyDescent="0.2">
      <c r="A115" s="20" t="s">
        <v>54</v>
      </c>
      <c r="B115" s="20" t="s">
        <v>698</v>
      </c>
      <c r="C115" s="20" t="s">
        <v>701</v>
      </c>
      <c r="D115" s="2">
        <v>1419.3409999999999</v>
      </c>
    </row>
    <row r="116" spans="1:4" x14ac:dyDescent="0.2">
      <c r="A116" s="20" t="s">
        <v>54</v>
      </c>
      <c r="B116" s="20" t="s">
        <v>698</v>
      </c>
      <c r="C116" s="20" t="s">
        <v>702</v>
      </c>
      <c r="D116" s="2">
        <v>5578.4436999999998</v>
      </c>
    </row>
    <row r="117" spans="1:4" x14ac:dyDescent="0.2">
      <c r="A117" s="20" t="s">
        <v>54</v>
      </c>
      <c r="B117" s="20" t="s">
        <v>698</v>
      </c>
      <c r="C117" s="20" t="s">
        <v>705</v>
      </c>
      <c r="D117" s="2">
        <v>2637.3132999999998</v>
      </c>
    </row>
    <row r="118" spans="1:4" x14ac:dyDescent="0.2">
      <c r="A118" s="20" t="s">
        <v>54</v>
      </c>
      <c r="B118" s="20" t="s">
        <v>698</v>
      </c>
      <c r="C118" s="20" t="s">
        <v>719</v>
      </c>
      <c r="D118" s="2">
        <v>13234.257</v>
      </c>
    </row>
    <row r="119" spans="1:4" x14ac:dyDescent="0.2">
      <c r="A119" s="20" t="s">
        <v>56</v>
      </c>
      <c r="B119" s="20" t="s">
        <v>692</v>
      </c>
      <c r="C119" s="20" t="s">
        <v>745</v>
      </c>
      <c r="D119" s="2">
        <v>126827.996</v>
      </c>
    </row>
    <row r="120" spans="1:4" x14ac:dyDescent="0.2">
      <c r="A120" s="20" t="s">
        <v>56</v>
      </c>
      <c r="B120" s="20" t="s">
        <v>698</v>
      </c>
      <c r="C120" s="20" t="s">
        <v>718</v>
      </c>
      <c r="D120" s="2">
        <v>73640.644700000004</v>
      </c>
    </row>
    <row r="121" spans="1:4" x14ac:dyDescent="0.2">
      <c r="A121" s="20" t="s">
        <v>56</v>
      </c>
      <c r="B121" s="20" t="s">
        <v>703</v>
      </c>
      <c r="C121" s="20" t="s">
        <v>746</v>
      </c>
      <c r="D121" s="2">
        <v>348306.62040000001</v>
      </c>
    </row>
    <row r="122" spans="1:4" x14ac:dyDescent="0.2">
      <c r="A122" s="20" t="s">
        <v>58</v>
      </c>
      <c r="B122" s="20" t="s">
        <v>690</v>
      </c>
      <c r="C122" s="20" t="s">
        <v>747</v>
      </c>
      <c r="D122" s="2">
        <v>1196.2757999999999</v>
      </c>
    </row>
    <row r="123" spans="1:4" x14ac:dyDescent="0.2">
      <c r="A123" s="20" t="s">
        <v>58</v>
      </c>
      <c r="B123" s="20" t="s">
        <v>693</v>
      </c>
      <c r="C123" s="20" t="s">
        <v>748</v>
      </c>
      <c r="D123" s="2">
        <v>1047.5985000000001</v>
      </c>
    </row>
    <row r="124" spans="1:4" x14ac:dyDescent="0.2">
      <c r="A124" s="20" t="s">
        <v>58</v>
      </c>
      <c r="B124" s="20" t="s">
        <v>749</v>
      </c>
      <c r="C124" s="20" t="s">
        <v>750</v>
      </c>
      <c r="D124" s="2">
        <v>24144.5252</v>
      </c>
    </row>
    <row r="125" spans="1:4" x14ac:dyDescent="0.2">
      <c r="A125" s="20" t="s">
        <v>58</v>
      </c>
      <c r="B125" s="20" t="s">
        <v>694</v>
      </c>
      <c r="C125" s="20" t="s">
        <v>751</v>
      </c>
      <c r="D125" s="2">
        <v>645179.97679999995</v>
      </c>
    </row>
    <row r="126" spans="1:4" x14ac:dyDescent="0.2">
      <c r="A126" s="20" t="s">
        <v>58</v>
      </c>
      <c r="B126" s="20" t="s">
        <v>697</v>
      </c>
      <c r="C126" s="20" t="s">
        <v>747</v>
      </c>
      <c r="D126" s="2">
        <v>11176.7155</v>
      </c>
    </row>
    <row r="127" spans="1:4" x14ac:dyDescent="0.2">
      <c r="A127" s="20" t="s">
        <v>60</v>
      </c>
      <c r="B127" s="20" t="s">
        <v>706</v>
      </c>
      <c r="C127" s="20" t="s">
        <v>752</v>
      </c>
      <c r="D127" s="2">
        <v>164359.32430000001</v>
      </c>
    </row>
    <row r="128" spans="1:4" x14ac:dyDescent="0.2">
      <c r="A128" s="20" t="s">
        <v>60</v>
      </c>
      <c r="B128" s="20" t="s">
        <v>706</v>
      </c>
      <c r="C128" s="20" t="s">
        <v>753</v>
      </c>
      <c r="D128" s="2">
        <v>523835.04330000002</v>
      </c>
    </row>
    <row r="129" spans="1:4" x14ac:dyDescent="0.2">
      <c r="A129" s="20" t="s">
        <v>60</v>
      </c>
      <c r="B129" s="20" t="s">
        <v>706</v>
      </c>
      <c r="C129" s="20" t="s">
        <v>754</v>
      </c>
      <c r="D129" s="2">
        <v>131.8937</v>
      </c>
    </row>
    <row r="130" spans="1:4" x14ac:dyDescent="0.2">
      <c r="A130" s="20" t="s">
        <v>60</v>
      </c>
      <c r="B130" s="20" t="s">
        <v>697</v>
      </c>
      <c r="C130" s="20" t="s">
        <v>755</v>
      </c>
      <c r="D130" s="2">
        <v>104011.3655</v>
      </c>
    </row>
    <row r="131" spans="1:4" x14ac:dyDescent="0.2">
      <c r="A131" s="20" t="s">
        <v>60</v>
      </c>
      <c r="B131" s="20" t="s">
        <v>698</v>
      </c>
      <c r="C131" s="20" t="s">
        <v>699</v>
      </c>
      <c r="D131" s="2">
        <v>38143.831599999998</v>
      </c>
    </row>
    <row r="132" spans="1:4" x14ac:dyDescent="0.2">
      <c r="A132" s="20" t="s">
        <v>60</v>
      </c>
      <c r="B132" s="20" t="s">
        <v>698</v>
      </c>
      <c r="C132" s="20" t="s">
        <v>701</v>
      </c>
      <c r="D132" s="2">
        <v>31116.249899999999</v>
      </c>
    </row>
    <row r="133" spans="1:4" x14ac:dyDescent="0.2">
      <c r="A133" s="20" t="s">
        <v>60</v>
      </c>
      <c r="B133" s="20" t="s">
        <v>698</v>
      </c>
      <c r="C133" s="20" t="s">
        <v>702</v>
      </c>
      <c r="D133" s="2">
        <v>30086.325000000001</v>
      </c>
    </row>
    <row r="134" spans="1:4" x14ac:dyDescent="0.2">
      <c r="A134" s="20" t="s">
        <v>60</v>
      </c>
      <c r="B134" s="20" t="s">
        <v>698</v>
      </c>
      <c r="C134" s="20" t="s">
        <v>705</v>
      </c>
      <c r="D134" s="2">
        <v>57858.465300000003</v>
      </c>
    </row>
    <row r="135" spans="1:4" x14ac:dyDescent="0.2">
      <c r="A135" s="20" t="s">
        <v>60</v>
      </c>
      <c r="B135" s="20" t="s">
        <v>698</v>
      </c>
      <c r="C135" s="20" t="s">
        <v>719</v>
      </c>
      <c r="D135" s="2">
        <v>53628.799500000001</v>
      </c>
    </row>
    <row r="136" spans="1:4" x14ac:dyDescent="0.2">
      <c r="A136" s="20" t="s">
        <v>60</v>
      </c>
      <c r="B136" s="20" t="s">
        <v>703</v>
      </c>
      <c r="C136" s="20" t="s">
        <v>756</v>
      </c>
      <c r="D136" s="2">
        <v>1377.6296</v>
      </c>
    </row>
    <row r="137" spans="1:4" x14ac:dyDescent="0.2">
      <c r="A137" s="20" t="s">
        <v>60</v>
      </c>
      <c r="B137" s="20" t="s">
        <v>703</v>
      </c>
      <c r="C137" s="20" t="s">
        <v>757</v>
      </c>
      <c r="D137" s="2">
        <v>3508.5920000000001</v>
      </c>
    </row>
    <row r="138" spans="1:4" x14ac:dyDescent="0.2">
      <c r="A138" s="20" t="s">
        <v>60</v>
      </c>
      <c r="B138" s="20" t="s">
        <v>703</v>
      </c>
      <c r="C138" s="20" t="s">
        <v>758</v>
      </c>
      <c r="D138" s="2">
        <v>109451.7715</v>
      </c>
    </row>
    <row r="139" spans="1:4" x14ac:dyDescent="0.2">
      <c r="A139" s="20" t="s">
        <v>66</v>
      </c>
      <c r="B139" s="20" t="s">
        <v>696</v>
      </c>
      <c r="C139" s="20" t="s">
        <v>759</v>
      </c>
      <c r="D139" s="2">
        <v>3388.9095000000002</v>
      </c>
    </row>
    <row r="140" spans="1:4" x14ac:dyDescent="0.2">
      <c r="A140" s="20" t="s">
        <v>66</v>
      </c>
      <c r="B140" s="20" t="s">
        <v>698</v>
      </c>
      <c r="C140" s="20" t="s">
        <v>719</v>
      </c>
      <c r="D140" s="2">
        <v>10991.141</v>
      </c>
    </row>
    <row r="141" spans="1:4" x14ac:dyDescent="0.2">
      <c r="A141" s="20" t="s">
        <v>66</v>
      </c>
      <c r="B141" s="20" t="s">
        <v>703</v>
      </c>
      <c r="C141" s="20" t="s">
        <v>760</v>
      </c>
      <c r="D141" s="2">
        <v>1489.7942</v>
      </c>
    </row>
    <row r="142" spans="1:4" x14ac:dyDescent="0.2">
      <c r="A142" s="20" t="s">
        <v>66</v>
      </c>
      <c r="B142" s="20" t="s">
        <v>703</v>
      </c>
      <c r="C142" s="20" t="s">
        <v>761</v>
      </c>
      <c r="D142" s="2">
        <v>30479.620999999999</v>
      </c>
    </row>
    <row r="143" spans="1:4" x14ac:dyDescent="0.2">
      <c r="A143" s="20" t="s">
        <v>66</v>
      </c>
      <c r="B143" s="20" t="s">
        <v>703</v>
      </c>
      <c r="C143" s="20" t="s">
        <v>762</v>
      </c>
      <c r="D143" s="2">
        <v>24872.017800000001</v>
      </c>
    </row>
    <row r="144" spans="1:4" x14ac:dyDescent="0.2">
      <c r="A144" s="20" t="s">
        <v>66</v>
      </c>
      <c r="B144" s="20" t="s">
        <v>703</v>
      </c>
      <c r="C144" s="20" t="s">
        <v>763</v>
      </c>
      <c r="D144" s="2">
        <v>3039.7319000000002</v>
      </c>
    </row>
    <row r="145" spans="1:4" x14ac:dyDescent="0.2">
      <c r="A145" s="20" t="s">
        <v>68</v>
      </c>
      <c r="B145" s="20" t="s">
        <v>696</v>
      </c>
      <c r="C145" s="20" t="s">
        <v>764</v>
      </c>
      <c r="D145" s="2">
        <v>20806.4607</v>
      </c>
    </row>
    <row r="146" spans="1:4" x14ac:dyDescent="0.2">
      <c r="A146" s="20" t="s">
        <v>70</v>
      </c>
      <c r="B146" s="20" t="s">
        <v>706</v>
      </c>
      <c r="C146" s="20" t="s">
        <v>765</v>
      </c>
      <c r="D146" s="2">
        <v>43766.7235</v>
      </c>
    </row>
    <row r="147" spans="1:4" x14ac:dyDescent="0.2">
      <c r="A147" s="20" t="s">
        <v>70</v>
      </c>
      <c r="B147" s="20" t="s">
        <v>697</v>
      </c>
      <c r="C147" s="20" t="s">
        <v>766</v>
      </c>
      <c r="D147" s="2">
        <v>164483.6341</v>
      </c>
    </row>
    <row r="148" spans="1:4" x14ac:dyDescent="0.2">
      <c r="A148" s="20" t="s">
        <v>70</v>
      </c>
      <c r="B148" s="20" t="s">
        <v>698</v>
      </c>
      <c r="C148" s="20" t="s">
        <v>767</v>
      </c>
      <c r="D148" s="2">
        <v>46448.979500000001</v>
      </c>
    </row>
    <row r="149" spans="1:4" x14ac:dyDescent="0.2">
      <c r="A149" s="20" t="s">
        <v>70</v>
      </c>
      <c r="B149" s="20" t="s">
        <v>703</v>
      </c>
      <c r="C149" s="20" t="s">
        <v>765</v>
      </c>
      <c r="D149" s="2">
        <v>30498.877499999999</v>
      </c>
    </row>
    <row r="150" spans="1:4" x14ac:dyDescent="0.2">
      <c r="A150" s="20" t="s">
        <v>72</v>
      </c>
      <c r="B150" s="20" t="s">
        <v>706</v>
      </c>
      <c r="C150" s="20" t="s">
        <v>768</v>
      </c>
      <c r="D150" s="2">
        <v>4382.1679000000004</v>
      </c>
    </row>
    <row r="151" spans="1:4" x14ac:dyDescent="0.2">
      <c r="A151" s="20" t="s">
        <v>72</v>
      </c>
      <c r="B151" s="20" t="s">
        <v>706</v>
      </c>
      <c r="C151" s="20" t="s">
        <v>769</v>
      </c>
      <c r="D151" s="2">
        <v>19266.3711</v>
      </c>
    </row>
    <row r="152" spans="1:4" x14ac:dyDescent="0.2">
      <c r="A152" s="20" t="s">
        <v>72</v>
      </c>
      <c r="B152" s="20" t="s">
        <v>706</v>
      </c>
      <c r="C152" s="20" t="s">
        <v>770</v>
      </c>
      <c r="D152" s="2">
        <v>18504.685000000001</v>
      </c>
    </row>
    <row r="153" spans="1:4" x14ac:dyDescent="0.2">
      <c r="A153" s="20" t="s">
        <v>72</v>
      </c>
      <c r="B153" s="20" t="s">
        <v>706</v>
      </c>
      <c r="C153" s="20" t="s">
        <v>771</v>
      </c>
      <c r="D153" s="2">
        <v>12743.1289</v>
      </c>
    </row>
    <row r="154" spans="1:4" x14ac:dyDescent="0.2">
      <c r="A154" s="20" t="s">
        <v>72</v>
      </c>
      <c r="B154" s="20" t="s">
        <v>698</v>
      </c>
      <c r="C154" s="20" t="s">
        <v>772</v>
      </c>
      <c r="D154" s="2">
        <v>139.2028</v>
      </c>
    </row>
    <row r="155" spans="1:4" x14ac:dyDescent="0.2">
      <c r="A155" s="20" t="s">
        <v>72</v>
      </c>
      <c r="B155" s="20" t="s">
        <v>698</v>
      </c>
      <c r="C155" s="20" t="s">
        <v>773</v>
      </c>
      <c r="D155" s="2">
        <v>32784.815000000002</v>
      </c>
    </row>
    <row r="156" spans="1:4" x14ac:dyDescent="0.2">
      <c r="A156" s="20" t="s">
        <v>72</v>
      </c>
      <c r="B156" s="20" t="s">
        <v>698</v>
      </c>
      <c r="C156" s="20" t="s">
        <v>774</v>
      </c>
      <c r="D156" s="2">
        <v>741.90200000000004</v>
      </c>
    </row>
    <row r="157" spans="1:4" x14ac:dyDescent="0.2">
      <c r="A157" s="20" t="s">
        <v>72</v>
      </c>
      <c r="B157" s="20" t="s">
        <v>698</v>
      </c>
      <c r="C157" s="20" t="s">
        <v>775</v>
      </c>
      <c r="D157" s="2">
        <v>535.26859999999999</v>
      </c>
    </row>
    <row r="158" spans="1:4" x14ac:dyDescent="0.2">
      <c r="A158" s="20" t="s">
        <v>72</v>
      </c>
      <c r="B158" s="20" t="s">
        <v>698</v>
      </c>
      <c r="C158" s="20" t="s">
        <v>776</v>
      </c>
      <c r="D158" s="2">
        <v>535.26859999999999</v>
      </c>
    </row>
    <row r="159" spans="1:4" x14ac:dyDescent="0.2">
      <c r="A159" s="20" t="s">
        <v>72</v>
      </c>
      <c r="B159" s="20" t="s">
        <v>698</v>
      </c>
      <c r="C159" s="20" t="s">
        <v>777</v>
      </c>
      <c r="D159" s="2">
        <v>614.13</v>
      </c>
    </row>
    <row r="160" spans="1:4" x14ac:dyDescent="0.2">
      <c r="A160" s="20" t="s">
        <v>72</v>
      </c>
      <c r="B160" s="20" t="s">
        <v>698</v>
      </c>
      <c r="C160" s="20" t="s">
        <v>778</v>
      </c>
      <c r="D160" s="2">
        <v>614.13</v>
      </c>
    </row>
    <row r="161" spans="1:4" x14ac:dyDescent="0.2">
      <c r="A161" s="20" t="s">
        <v>72</v>
      </c>
      <c r="B161" s="20" t="s">
        <v>698</v>
      </c>
      <c r="C161" s="20" t="s">
        <v>779</v>
      </c>
      <c r="D161" s="2">
        <v>614.13</v>
      </c>
    </row>
    <row r="162" spans="1:4" x14ac:dyDescent="0.2">
      <c r="A162" s="20" t="s">
        <v>72</v>
      </c>
      <c r="B162" s="20" t="s">
        <v>698</v>
      </c>
      <c r="C162" s="20" t="s">
        <v>780</v>
      </c>
      <c r="D162" s="2">
        <v>614.13</v>
      </c>
    </row>
    <row r="163" spans="1:4" x14ac:dyDescent="0.2">
      <c r="A163" s="20" t="s">
        <v>72</v>
      </c>
      <c r="B163" s="20" t="s">
        <v>698</v>
      </c>
      <c r="C163" s="20" t="s">
        <v>781</v>
      </c>
      <c r="D163" s="2">
        <v>253.06</v>
      </c>
    </row>
    <row r="164" spans="1:4" x14ac:dyDescent="0.2">
      <c r="A164" s="20" t="s">
        <v>72</v>
      </c>
      <c r="B164" s="20" t="s">
        <v>698</v>
      </c>
      <c r="C164" s="20" t="s">
        <v>782</v>
      </c>
      <c r="D164" s="2">
        <v>654.02779999999996</v>
      </c>
    </row>
    <row r="165" spans="1:4" x14ac:dyDescent="0.2">
      <c r="A165" s="20" t="s">
        <v>72</v>
      </c>
      <c r="B165" s="20" t="s">
        <v>698</v>
      </c>
      <c r="C165" s="20" t="s">
        <v>783</v>
      </c>
      <c r="D165" s="2">
        <v>893.03020000000004</v>
      </c>
    </row>
    <row r="166" spans="1:4" x14ac:dyDescent="0.2">
      <c r="A166" s="20" t="s">
        <v>72</v>
      </c>
      <c r="B166" s="20" t="s">
        <v>698</v>
      </c>
      <c r="C166" s="20" t="s">
        <v>784</v>
      </c>
      <c r="D166" s="2">
        <v>554.43709999999999</v>
      </c>
    </row>
    <row r="167" spans="1:4" x14ac:dyDescent="0.2">
      <c r="A167" s="20" t="s">
        <v>72</v>
      </c>
      <c r="B167" s="20" t="s">
        <v>698</v>
      </c>
      <c r="C167" s="20" t="s">
        <v>785</v>
      </c>
      <c r="D167" s="2">
        <v>8575.2222999999994</v>
      </c>
    </row>
    <row r="168" spans="1:4" x14ac:dyDescent="0.2">
      <c r="A168" s="20" t="s">
        <v>72</v>
      </c>
      <c r="B168" s="20" t="s">
        <v>698</v>
      </c>
      <c r="C168" s="20" t="s">
        <v>786</v>
      </c>
      <c r="D168" s="2">
        <v>1462.9209000000001</v>
      </c>
    </row>
    <row r="169" spans="1:4" x14ac:dyDescent="0.2">
      <c r="A169" s="20" t="s">
        <v>72</v>
      </c>
      <c r="B169" s="20" t="s">
        <v>698</v>
      </c>
      <c r="C169" s="20" t="s">
        <v>787</v>
      </c>
      <c r="D169" s="2">
        <v>624.62649999999996</v>
      </c>
    </row>
    <row r="170" spans="1:4" x14ac:dyDescent="0.2">
      <c r="A170" s="20" t="s">
        <v>72</v>
      </c>
      <c r="B170" s="20" t="s">
        <v>698</v>
      </c>
      <c r="C170" s="20" t="s">
        <v>788</v>
      </c>
      <c r="D170" s="2">
        <v>127.9259</v>
      </c>
    </row>
    <row r="171" spans="1:4" x14ac:dyDescent="0.2">
      <c r="A171" s="20" t="s">
        <v>72</v>
      </c>
      <c r="B171" s="20" t="s">
        <v>698</v>
      </c>
      <c r="C171" s="20" t="s">
        <v>789</v>
      </c>
      <c r="D171" s="2">
        <v>109.9114</v>
      </c>
    </row>
    <row r="172" spans="1:4" x14ac:dyDescent="0.2">
      <c r="A172" s="20" t="s">
        <v>72</v>
      </c>
      <c r="B172" s="20" t="s">
        <v>698</v>
      </c>
      <c r="C172" s="20" t="s">
        <v>790</v>
      </c>
      <c r="D172" s="2">
        <v>925.43209999999999</v>
      </c>
    </row>
    <row r="173" spans="1:4" x14ac:dyDescent="0.2">
      <c r="A173" s="20" t="s">
        <v>72</v>
      </c>
      <c r="B173" s="20" t="s">
        <v>698</v>
      </c>
      <c r="C173" s="20" t="s">
        <v>791</v>
      </c>
      <c r="D173" s="2">
        <v>489.60039999999998</v>
      </c>
    </row>
    <row r="174" spans="1:4" x14ac:dyDescent="0.2">
      <c r="A174" s="20" t="s">
        <v>72</v>
      </c>
      <c r="B174" s="20" t="s">
        <v>698</v>
      </c>
      <c r="C174" s="20" t="s">
        <v>792</v>
      </c>
      <c r="D174" s="2">
        <v>141.7088</v>
      </c>
    </row>
    <row r="175" spans="1:4" x14ac:dyDescent="0.2">
      <c r="A175" s="20" t="s">
        <v>72</v>
      </c>
      <c r="B175" s="20" t="s">
        <v>698</v>
      </c>
      <c r="C175" s="20" t="s">
        <v>793</v>
      </c>
      <c r="D175" s="2">
        <v>10.441599999999999</v>
      </c>
    </row>
    <row r="176" spans="1:4" x14ac:dyDescent="0.2">
      <c r="A176" s="20" t="s">
        <v>72</v>
      </c>
      <c r="B176" s="20" t="s">
        <v>698</v>
      </c>
      <c r="C176" s="20" t="s">
        <v>794</v>
      </c>
      <c r="D176" s="2">
        <v>6.8144999999999998</v>
      </c>
    </row>
    <row r="177" spans="1:4" x14ac:dyDescent="0.2">
      <c r="A177" s="20" t="s">
        <v>72</v>
      </c>
      <c r="B177" s="20" t="s">
        <v>698</v>
      </c>
      <c r="C177" s="20" t="s">
        <v>795</v>
      </c>
      <c r="D177" s="2">
        <v>111.72490000000001</v>
      </c>
    </row>
    <row r="178" spans="1:4" x14ac:dyDescent="0.2">
      <c r="A178" s="20" t="s">
        <v>72</v>
      </c>
      <c r="B178" s="20" t="s">
        <v>698</v>
      </c>
      <c r="C178" s="20" t="s">
        <v>796</v>
      </c>
      <c r="D178" s="2">
        <v>791.36220000000003</v>
      </c>
    </row>
    <row r="179" spans="1:4" x14ac:dyDescent="0.2">
      <c r="A179" s="20" t="s">
        <v>72</v>
      </c>
      <c r="B179" s="20" t="s">
        <v>698</v>
      </c>
      <c r="C179" s="20" t="s">
        <v>797</v>
      </c>
      <c r="D179" s="2">
        <v>269.42579999999998</v>
      </c>
    </row>
    <row r="180" spans="1:4" x14ac:dyDescent="0.2">
      <c r="A180" s="20" t="s">
        <v>72</v>
      </c>
      <c r="B180" s="20" t="s">
        <v>698</v>
      </c>
      <c r="C180" s="20" t="s">
        <v>798</v>
      </c>
      <c r="D180" s="2">
        <v>699.05849999999998</v>
      </c>
    </row>
    <row r="181" spans="1:4" x14ac:dyDescent="0.2">
      <c r="A181" s="20" t="s">
        <v>72</v>
      </c>
      <c r="B181" s="20" t="s">
        <v>698</v>
      </c>
      <c r="C181" s="20" t="s">
        <v>799</v>
      </c>
      <c r="D181" s="2">
        <v>1978.4054000000001</v>
      </c>
    </row>
    <row r="182" spans="1:4" x14ac:dyDescent="0.2">
      <c r="A182" s="20" t="s">
        <v>72</v>
      </c>
      <c r="B182" s="20" t="s">
        <v>698</v>
      </c>
      <c r="C182" s="20" t="s">
        <v>800</v>
      </c>
      <c r="D182" s="2">
        <v>645.202</v>
      </c>
    </row>
    <row r="183" spans="1:4" x14ac:dyDescent="0.2">
      <c r="A183" s="20" t="s">
        <v>72</v>
      </c>
      <c r="B183" s="20" t="s">
        <v>698</v>
      </c>
      <c r="C183" s="20" t="s">
        <v>801</v>
      </c>
      <c r="D183" s="2">
        <v>1398.1170999999999</v>
      </c>
    </row>
    <row r="184" spans="1:4" x14ac:dyDescent="0.2">
      <c r="A184" s="20" t="s">
        <v>72</v>
      </c>
      <c r="B184" s="20" t="s">
        <v>698</v>
      </c>
      <c r="C184" s="20" t="s">
        <v>802</v>
      </c>
      <c r="D184" s="2">
        <v>1978.4054000000001</v>
      </c>
    </row>
    <row r="185" spans="1:4" x14ac:dyDescent="0.2">
      <c r="A185" s="20" t="s">
        <v>72</v>
      </c>
      <c r="B185" s="20" t="s">
        <v>698</v>
      </c>
      <c r="C185" s="20" t="s">
        <v>803</v>
      </c>
      <c r="D185" s="2">
        <v>792.51620000000003</v>
      </c>
    </row>
    <row r="186" spans="1:4" x14ac:dyDescent="0.2">
      <c r="A186" s="20" t="s">
        <v>72</v>
      </c>
      <c r="B186" s="20" t="s">
        <v>698</v>
      </c>
      <c r="C186" s="20" t="s">
        <v>804</v>
      </c>
      <c r="D186" s="2">
        <v>1099.1141</v>
      </c>
    </row>
    <row r="187" spans="1:4" x14ac:dyDescent="0.2">
      <c r="A187" s="20" t="s">
        <v>72</v>
      </c>
      <c r="B187" s="20" t="s">
        <v>698</v>
      </c>
      <c r="C187" s="20" t="s">
        <v>805</v>
      </c>
      <c r="D187" s="2">
        <v>726.72329999999999</v>
      </c>
    </row>
    <row r="188" spans="1:4" x14ac:dyDescent="0.2">
      <c r="A188" s="20" t="s">
        <v>72</v>
      </c>
      <c r="B188" s="20" t="s">
        <v>698</v>
      </c>
      <c r="C188" s="20" t="s">
        <v>806</v>
      </c>
      <c r="D188" s="2">
        <v>299.69540000000001</v>
      </c>
    </row>
    <row r="189" spans="1:4" x14ac:dyDescent="0.2">
      <c r="A189" s="20" t="s">
        <v>72</v>
      </c>
      <c r="B189" s="20" t="s">
        <v>698</v>
      </c>
      <c r="C189" s="20" t="s">
        <v>807</v>
      </c>
      <c r="D189" s="2">
        <v>299.69540000000001</v>
      </c>
    </row>
    <row r="190" spans="1:4" x14ac:dyDescent="0.2">
      <c r="A190" s="20" t="s">
        <v>72</v>
      </c>
      <c r="B190" s="20" t="s">
        <v>698</v>
      </c>
      <c r="C190" s="20" t="s">
        <v>808</v>
      </c>
      <c r="D190" s="2">
        <v>1089.1232</v>
      </c>
    </row>
    <row r="191" spans="1:4" x14ac:dyDescent="0.2">
      <c r="A191" s="20" t="s">
        <v>72</v>
      </c>
      <c r="B191" s="20" t="s">
        <v>698</v>
      </c>
      <c r="C191" s="20" t="s">
        <v>809</v>
      </c>
      <c r="D191" s="2">
        <v>880.20349999999996</v>
      </c>
    </row>
    <row r="192" spans="1:4" x14ac:dyDescent="0.2">
      <c r="A192" s="20" t="s">
        <v>72</v>
      </c>
      <c r="B192" s="20" t="s">
        <v>703</v>
      </c>
      <c r="C192" s="20" t="s">
        <v>810</v>
      </c>
      <c r="D192" s="2">
        <v>10608.649299999999</v>
      </c>
    </row>
    <row r="193" spans="1:4" x14ac:dyDescent="0.2">
      <c r="A193" s="20" t="s">
        <v>72</v>
      </c>
      <c r="B193" s="20" t="s">
        <v>703</v>
      </c>
      <c r="C193" s="20" t="s">
        <v>811</v>
      </c>
      <c r="D193" s="2">
        <v>216.0419</v>
      </c>
    </row>
    <row r="194" spans="1:4" x14ac:dyDescent="0.2">
      <c r="A194" s="20" t="s">
        <v>72</v>
      </c>
      <c r="B194" s="20" t="s">
        <v>703</v>
      </c>
      <c r="C194" s="20" t="s">
        <v>812</v>
      </c>
      <c r="D194" s="2">
        <v>4253.5716000000002</v>
      </c>
    </row>
    <row r="195" spans="1:4" x14ac:dyDescent="0.2">
      <c r="A195" s="20" t="s">
        <v>72</v>
      </c>
      <c r="B195" s="20" t="s">
        <v>703</v>
      </c>
      <c r="C195" s="20" t="s">
        <v>813</v>
      </c>
      <c r="D195" s="2">
        <v>47176.1754</v>
      </c>
    </row>
    <row r="196" spans="1:4" x14ac:dyDescent="0.2">
      <c r="A196" s="20" t="s">
        <v>74</v>
      </c>
      <c r="B196" s="20" t="s">
        <v>693</v>
      </c>
      <c r="C196" s="20" t="s">
        <v>814</v>
      </c>
      <c r="D196" s="2">
        <v>3477.5970000000002</v>
      </c>
    </row>
    <row r="197" spans="1:4" x14ac:dyDescent="0.2">
      <c r="A197" s="20" t="s">
        <v>74</v>
      </c>
      <c r="B197" s="20" t="s">
        <v>697</v>
      </c>
      <c r="C197" s="20" t="s">
        <v>815</v>
      </c>
      <c r="D197" s="2">
        <v>31905.523799999999</v>
      </c>
    </row>
    <row r="198" spans="1:4" x14ac:dyDescent="0.2">
      <c r="A198" s="20" t="s">
        <v>74</v>
      </c>
      <c r="B198" s="20" t="s">
        <v>697</v>
      </c>
      <c r="C198" s="20" t="s">
        <v>816</v>
      </c>
      <c r="D198" s="2">
        <v>8869.8397999999997</v>
      </c>
    </row>
    <row r="199" spans="1:4" x14ac:dyDescent="0.2">
      <c r="A199" s="20" t="s">
        <v>74</v>
      </c>
      <c r="B199" s="20" t="s">
        <v>698</v>
      </c>
      <c r="C199" s="20" t="s">
        <v>817</v>
      </c>
      <c r="D199" s="2">
        <v>6558.3589000000002</v>
      </c>
    </row>
    <row r="200" spans="1:4" x14ac:dyDescent="0.2">
      <c r="A200" s="20" t="s">
        <v>74</v>
      </c>
      <c r="B200" s="20" t="s">
        <v>698</v>
      </c>
      <c r="C200" s="20" t="s">
        <v>818</v>
      </c>
      <c r="D200" s="2">
        <v>848.54909999999995</v>
      </c>
    </row>
    <row r="201" spans="1:4" x14ac:dyDescent="0.2">
      <c r="A201" s="20" t="s">
        <v>74</v>
      </c>
      <c r="B201" s="20" t="s">
        <v>698</v>
      </c>
      <c r="C201" s="20" t="s">
        <v>819</v>
      </c>
      <c r="D201" s="2">
        <v>441.34930000000003</v>
      </c>
    </row>
    <row r="202" spans="1:4" x14ac:dyDescent="0.2">
      <c r="A202" s="20" t="s">
        <v>74</v>
      </c>
      <c r="B202" s="20" t="s">
        <v>698</v>
      </c>
      <c r="C202" s="20" t="s">
        <v>820</v>
      </c>
      <c r="D202" s="2">
        <v>2997.5808999999999</v>
      </c>
    </row>
    <row r="203" spans="1:4" x14ac:dyDescent="0.2">
      <c r="A203" s="20" t="s">
        <v>74</v>
      </c>
      <c r="B203" s="20" t="s">
        <v>703</v>
      </c>
      <c r="C203" s="20" t="s">
        <v>821</v>
      </c>
      <c r="D203" s="2">
        <v>41177.782299999999</v>
      </c>
    </row>
    <row r="204" spans="1:4" x14ac:dyDescent="0.2">
      <c r="A204" s="20" t="s">
        <v>76</v>
      </c>
      <c r="B204" s="20" t="s">
        <v>706</v>
      </c>
      <c r="C204" s="20" t="s">
        <v>822</v>
      </c>
      <c r="D204" s="2">
        <v>4714.1004000000003</v>
      </c>
    </row>
    <row r="205" spans="1:4" x14ac:dyDescent="0.2">
      <c r="A205" s="20" t="s">
        <v>76</v>
      </c>
      <c r="B205" s="20" t="s">
        <v>693</v>
      </c>
      <c r="C205" s="20" t="s">
        <v>822</v>
      </c>
      <c r="D205" s="2">
        <v>0</v>
      </c>
    </row>
    <row r="206" spans="1:4" x14ac:dyDescent="0.2">
      <c r="A206" s="20" t="s">
        <v>76</v>
      </c>
      <c r="B206" s="20" t="s">
        <v>698</v>
      </c>
      <c r="C206" s="20" t="s">
        <v>699</v>
      </c>
      <c r="D206" s="2">
        <v>0</v>
      </c>
    </row>
    <row r="207" spans="1:4" x14ac:dyDescent="0.2">
      <c r="A207" s="20" t="s">
        <v>76</v>
      </c>
      <c r="B207" s="20" t="s">
        <v>698</v>
      </c>
      <c r="C207" s="20" t="s">
        <v>705</v>
      </c>
      <c r="D207" s="2">
        <v>9850.2605999999996</v>
      </c>
    </row>
    <row r="208" spans="1:4" x14ac:dyDescent="0.2">
      <c r="A208" s="20" t="s">
        <v>76</v>
      </c>
      <c r="B208" s="20" t="s">
        <v>703</v>
      </c>
      <c r="C208" s="20" t="s">
        <v>822</v>
      </c>
      <c r="D208" s="2">
        <v>34071.998500000002</v>
      </c>
    </row>
    <row r="209" spans="1:4" x14ac:dyDescent="0.2">
      <c r="A209" s="20" t="s">
        <v>78</v>
      </c>
      <c r="B209" s="20" t="s">
        <v>706</v>
      </c>
      <c r="C209" s="20" t="s">
        <v>823</v>
      </c>
      <c r="D209" s="2">
        <v>30384.261900000001</v>
      </c>
    </row>
    <row r="210" spans="1:4" x14ac:dyDescent="0.2">
      <c r="A210" s="20" t="s">
        <v>78</v>
      </c>
      <c r="B210" s="20" t="s">
        <v>706</v>
      </c>
      <c r="C210" s="20" t="s">
        <v>824</v>
      </c>
      <c r="D210" s="2">
        <v>71860.739300000001</v>
      </c>
    </row>
    <row r="211" spans="1:4" x14ac:dyDescent="0.2">
      <c r="A211" s="20" t="s">
        <v>78</v>
      </c>
      <c r="B211" s="20" t="s">
        <v>698</v>
      </c>
      <c r="C211" s="20" t="s">
        <v>722</v>
      </c>
      <c r="D211" s="2">
        <v>15594.197899999999</v>
      </c>
    </row>
    <row r="212" spans="1:4" x14ac:dyDescent="0.2">
      <c r="A212" s="20" t="s">
        <v>78</v>
      </c>
      <c r="B212" s="20" t="s">
        <v>698</v>
      </c>
      <c r="C212" s="20" t="s">
        <v>721</v>
      </c>
      <c r="D212" s="2">
        <v>129805.617</v>
      </c>
    </row>
    <row r="213" spans="1:4" x14ac:dyDescent="0.2">
      <c r="A213" s="20" t="s">
        <v>78</v>
      </c>
      <c r="B213" s="20" t="s">
        <v>698</v>
      </c>
      <c r="C213" s="20" t="s">
        <v>724</v>
      </c>
      <c r="D213" s="2">
        <v>1062.8433</v>
      </c>
    </row>
    <row r="214" spans="1:4" x14ac:dyDescent="0.2">
      <c r="A214" s="20" t="s">
        <v>78</v>
      </c>
      <c r="B214" s="20" t="s">
        <v>698</v>
      </c>
      <c r="C214" s="20" t="s">
        <v>725</v>
      </c>
      <c r="D214" s="2">
        <v>9047.1708999999992</v>
      </c>
    </row>
    <row r="215" spans="1:4" x14ac:dyDescent="0.2">
      <c r="A215" s="20" t="s">
        <v>78</v>
      </c>
      <c r="B215" s="20" t="s">
        <v>698</v>
      </c>
      <c r="C215" s="20" t="s">
        <v>726</v>
      </c>
      <c r="D215" s="2">
        <v>802.77089999999998</v>
      </c>
    </row>
    <row r="216" spans="1:4" x14ac:dyDescent="0.2">
      <c r="A216" s="20" t="s">
        <v>78</v>
      </c>
      <c r="B216" s="20" t="s">
        <v>703</v>
      </c>
      <c r="C216" s="20" t="s">
        <v>825</v>
      </c>
      <c r="D216" s="2">
        <v>656.58879999999999</v>
      </c>
    </row>
    <row r="217" spans="1:4" x14ac:dyDescent="0.2">
      <c r="A217" s="20" t="s">
        <v>78</v>
      </c>
      <c r="B217" s="20" t="s">
        <v>703</v>
      </c>
      <c r="C217" s="20" t="s">
        <v>826</v>
      </c>
      <c r="D217" s="2">
        <v>74243.651700000002</v>
      </c>
    </row>
    <row r="218" spans="1:4" x14ac:dyDescent="0.2">
      <c r="A218" s="20" t="s">
        <v>78</v>
      </c>
      <c r="B218" s="20" t="s">
        <v>703</v>
      </c>
      <c r="C218" s="20" t="s">
        <v>827</v>
      </c>
      <c r="D218" s="2">
        <v>1245.2853</v>
      </c>
    </row>
    <row r="219" spans="1:4" x14ac:dyDescent="0.2">
      <c r="A219" s="20" t="s">
        <v>80</v>
      </c>
      <c r="B219" s="20" t="s">
        <v>698</v>
      </c>
      <c r="C219" s="20" t="s">
        <v>705</v>
      </c>
      <c r="D219" s="2">
        <v>3437.9739</v>
      </c>
    </row>
    <row r="220" spans="1:4" x14ac:dyDescent="0.2">
      <c r="A220" s="20" t="s">
        <v>82</v>
      </c>
      <c r="B220" s="20" t="s">
        <v>703</v>
      </c>
      <c r="C220" s="20" t="s">
        <v>745</v>
      </c>
      <c r="D220" s="2">
        <v>56706.594400000002</v>
      </c>
    </row>
    <row r="221" spans="1:4" x14ac:dyDescent="0.2">
      <c r="A221" s="20" t="s">
        <v>84</v>
      </c>
      <c r="B221" s="20" t="s">
        <v>693</v>
      </c>
      <c r="C221" s="20" t="s">
        <v>828</v>
      </c>
      <c r="D221" s="2">
        <v>241950.27299999999</v>
      </c>
    </row>
    <row r="222" spans="1:4" x14ac:dyDescent="0.2">
      <c r="A222" s="20" t="s">
        <v>84</v>
      </c>
      <c r="B222" s="20" t="s">
        <v>703</v>
      </c>
      <c r="C222" s="20" t="s">
        <v>829</v>
      </c>
      <c r="D222" s="2">
        <v>301949.96649999998</v>
      </c>
    </row>
    <row r="223" spans="1:4" x14ac:dyDescent="0.2">
      <c r="A223" s="20" t="s">
        <v>86</v>
      </c>
      <c r="B223" s="20" t="s">
        <v>693</v>
      </c>
      <c r="C223" s="20" t="s">
        <v>830</v>
      </c>
      <c r="D223" s="2">
        <v>277777.34789999999</v>
      </c>
    </row>
    <row r="224" spans="1:4" x14ac:dyDescent="0.2">
      <c r="A224" s="20" t="s">
        <v>86</v>
      </c>
      <c r="B224" s="20" t="s">
        <v>693</v>
      </c>
      <c r="C224" s="20" t="s">
        <v>831</v>
      </c>
      <c r="D224" s="2">
        <v>11295.551600000001</v>
      </c>
    </row>
    <row r="225" spans="1:4" x14ac:dyDescent="0.2">
      <c r="A225" s="20" t="s">
        <v>86</v>
      </c>
      <c r="B225" s="20" t="s">
        <v>703</v>
      </c>
      <c r="C225" s="20" t="s">
        <v>830</v>
      </c>
      <c r="D225" s="2">
        <v>301645.23710000003</v>
      </c>
    </row>
    <row r="226" spans="1:4" x14ac:dyDescent="0.2">
      <c r="A226" s="20" t="s">
        <v>88</v>
      </c>
      <c r="B226" s="20" t="s">
        <v>693</v>
      </c>
      <c r="C226" s="20" t="s">
        <v>832</v>
      </c>
      <c r="D226" s="2">
        <v>22392.482400000001</v>
      </c>
    </row>
    <row r="227" spans="1:4" x14ac:dyDescent="0.2">
      <c r="A227" s="20" t="s">
        <v>88</v>
      </c>
      <c r="B227" s="20" t="s">
        <v>696</v>
      </c>
      <c r="C227" s="20" t="s">
        <v>832</v>
      </c>
      <c r="D227" s="2">
        <v>236389.3602</v>
      </c>
    </row>
    <row r="228" spans="1:4" x14ac:dyDescent="0.2">
      <c r="A228" s="20" t="s">
        <v>88</v>
      </c>
      <c r="B228" s="20" t="s">
        <v>697</v>
      </c>
      <c r="C228" s="20" t="s">
        <v>833</v>
      </c>
      <c r="D228" s="2">
        <v>4046.9380999999998</v>
      </c>
    </row>
    <row r="229" spans="1:4" x14ac:dyDescent="0.2">
      <c r="A229" s="20" t="s">
        <v>88</v>
      </c>
      <c r="B229" s="20" t="s">
        <v>697</v>
      </c>
      <c r="C229" s="20" t="s">
        <v>834</v>
      </c>
      <c r="D229" s="2">
        <v>20409.449700000001</v>
      </c>
    </row>
    <row r="230" spans="1:4" x14ac:dyDescent="0.2">
      <c r="A230" s="20" t="s">
        <v>88</v>
      </c>
      <c r="B230" s="20" t="s">
        <v>697</v>
      </c>
      <c r="C230" s="20" t="s">
        <v>835</v>
      </c>
      <c r="D230" s="2">
        <v>34047.2575</v>
      </c>
    </row>
    <row r="231" spans="1:4" x14ac:dyDescent="0.2">
      <c r="A231" s="20" t="s">
        <v>88</v>
      </c>
      <c r="B231" s="20" t="s">
        <v>698</v>
      </c>
      <c r="C231" s="20" t="s">
        <v>705</v>
      </c>
      <c r="D231" s="2">
        <v>3883.1700999999998</v>
      </c>
    </row>
    <row r="232" spans="1:4" x14ac:dyDescent="0.2">
      <c r="A232" s="20" t="s">
        <v>88</v>
      </c>
      <c r="B232" s="20" t="s">
        <v>698</v>
      </c>
      <c r="C232" s="20" t="s">
        <v>719</v>
      </c>
      <c r="D232" s="2">
        <v>113347.24069999999</v>
      </c>
    </row>
    <row r="233" spans="1:4" x14ac:dyDescent="0.2">
      <c r="A233" s="20" t="s">
        <v>88</v>
      </c>
      <c r="B233" s="20" t="s">
        <v>703</v>
      </c>
      <c r="C233" s="20" t="s">
        <v>836</v>
      </c>
      <c r="D233" s="2">
        <v>109534.8205</v>
      </c>
    </row>
    <row r="234" spans="1:4" x14ac:dyDescent="0.2">
      <c r="A234" s="20" t="s">
        <v>90</v>
      </c>
      <c r="B234" s="20" t="s">
        <v>696</v>
      </c>
      <c r="C234" s="20" t="s">
        <v>837</v>
      </c>
      <c r="D234" s="2">
        <v>2844.5073000000002</v>
      </c>
    </row>
    <row r="235" spans="1:4" x14ac:dyDescent="0.2">
      <c r="A235" s="20" t="s">
        <v>90</v>
      </c>
      <c r="B235" s="20" t="s">
        <v>696</v>
      </c>
      <c r="C235" s="20" t="s">
        <v>838</v>
      </c>
      <c r="D235" s="2">
        <v>1247.9671000000001</v>
      </c>
    </row>
    <row r="236" spans="1:4" x14ac:dyDescent="0.2">
      <c r="A236" s="20" t="s">
        <v>90</v>
      </c>
      <c r="B236" s="20" t="s">
        <v>696</v>
      </c>
      <c r="C236" s="20" t="s">
        <v>839</v>
      </c>
      <c r="D236" s="2">
        <v>6228.0531000000001</v>
      </c>
    </row>
    <row r="237" spans="1:4" x14ac:dyDescent="0.2">
      <c r="A237" s="20" t="s">
        <v>90</v>
      </c>
      <c r="B237" s="20" t="s">
        <v>698</v>
      </c>
      <c r="C237" s="20" t="s">
        <v>704</v>
      </c>
      <c r="D237" s="2">
        <v>8918.3765999999996</v>
      </c>
    </row>
    <row r="238" spans="1:4" x14ac:dyDescent="0.2">
      <c r="A238" s="20" t="s">
        <v>90</v>
      </c>
      <c r="B238" s="20" t="s">
        <v>698</v>
      </c>
      <c r="C238" s="20" t="s">
        <v>702</v>
      </c>
      <c r="D238" s="2">
        <v>357.78359999999998</v>
      </c>
    </row>
    <row r="239" spans="1:4" x14ac:dyDescent="0.2">
      <c r="A239" s="20" t="s">
        <v>90</v>
      </c>
      <c r="B239" s="20" t="s">
        <v>698</v>
      </c>
      <c r="C239" s="20" t="s">
        <v>705</v>
      </c>
      <c r="D239" s="2">
        <v>1755.2302999999999</v>
      </c>
    </row>
    <row r="240" spans="1:4" x14ac:dyDescent="0.2">
      <c r="A240" s="20" t="s">
        <v>90</v>
      </c>
      <c r="B240" s="20" t="s">
        <v>698</v>
      </c>
      <c r="C240" s="20" t="s">
        <v>719</v>
      </c>
      <c r="D240" s="2">
        <v>49899.780100000004</v>
      </c>
    </row>
    <row r="241" spans="1:4" x14ac:dyDescent="0.2">
      <c r="A241" s="20" t="s">
        <v>90</v>
      </c>
      <c r="B241" s="20" t="s">
        <v>703</v>
      </c>
      <c r="C241" s="20" t="s">
        <v>840</v>
      </c>
      <c r="D241" s="2">
        <v>10502.167100000001</v>
      </c>
    </row>
    <row r="242" spans="1:4" x14ac:dyDescent="0.2">
      <c r="A242" s="20" t="s">
        <v>94</v>
      </c>
      <c r="B242" s="20" t="s">
        <v>697</v>
      </c>
      <c r="C242" s="20" t="s">
        <v>705</v>
      </c>
      <c r="D242" s="2">
        <v>2035.0867000000001</v>
      </c>
    </row>
    <row r="243" spans="1:4" x14ac:dyDescent="0.2">
      <c r="A243" s="20" t="s">
        <v>94</v>
      </c>
      <c r="B243" s="20" t="s">
        <v>703</v>
      </c>
      <c r="C243" s="20" t="s">
        <v>730</v>
      </c>
      <c r="D243" s="2">
        <v>66988.212599999999</v>
      </c>
    </row>
    <row r="244" spans="1:4" x14ac:dyDescent="0.2">
      <c r="A244" s="20" t="s">
        <v>98</v>
      </c>
      <c r="B244" s="20" t="s">
        <v>706</v>
      </c>
      <c r="C244" s="20" t="s">
        <v>765</v>
      </c>
      <c r="D244" s="2">
        <v>43373.790200000003</v>
      </c>
    </row>
    <row r="245" spans="1:4" x14ac:dyDescent="0.2">
      <c r="A245" s="20" t="s">
        <v>98</v>
      </c>
      <c r="B245" s="20" t="s">
        <v>697</v>
      </c>
      <c r="C245" s="20" t="s">
        <v>766</v>
      </c>
      <c r="D245" s="2">
        <v>109655.7561</v>
      </c>
    </row>
    <row r="246" spans="1:4" x14ac:dyDescent="0.2">
      <c r="A246" s="20" t="s">
        <v>98</v>
      </c>
      <c r="B246" s="20" t="s">
        <v>703</v>
      </c>
      <c r="C246" s="20" t="s">
        <v>841</v>
      </c>
      <c r="D246" s="2">
        <v>12199.550999999999</v>
      </c>
    </row>
    <row r="247" spans="1:4" x14ac:dyDescent="0.2">
      <c r="A247" s="20" t="s">
        <v>100</v>
      </c>
      <c r="B247" s="20" t="s">
        <v>696</v>
      </c>
      <c r="C247" s="20" t="s">
        <v>842</v>
      </c>
      <c r="D247" s="2">
        <v>42392.1054</v>
      </c>
    </row>
    <row r="248" spans="1:4" x14ac:dyDescent="0.2">
      <c r="A248" s="20" t="s">
        <v>100</v>
      </c>
      <c r="B248" s="20" t="s">
        <v>698</v>
      </c>
      <c r="C248" s="20" t="s">
        <v>704</v>
      </c>
      <c r="D248" s="2">
        <v>35592.260199999997</v>
      </c>
    </row>
    <row r="249" spans="1:4" x14ac:dyDescent="0.2">
      <c r="A249" s="20" t="s">
        <v>100</v>
      </c>
      <c r="B249" s="20" t="s">
        <v>698</v>
      </c>
      <c r="C249" s="20" t="s">
        <v>701</v>
      </c>
      <c r="D249" s="2">
        <v>1784.7963999999999</v>
      </c>
    </row>
    <row r="250" spans="1:4" x14ac:dyDescent="0.2">
      <c r="A250" s="20" t="s">
        <v>100</v>
      </c>
      <c r="B250" s="20" t="s">
        <v>698</v>
      </c>
      <c r="C250" s="20" t="s">
        <v>705</v>
      </c>
      <c r="D250" s="2">
        <v>5312.4362000000001</v>
      </c>
    </row>
    <row r="251" spans="1:4" x14ac:dyDescent="0.2">
      <c r="A251" s="20" t="s">
        <v>100</v>
      </c>
      <c r="B251" s="20" t="s">
        <v>698</v>
      </c>
      <c r="C251" s="20" t="s">
        <v>719</v>
      </c>
      <c r="D251" s="2">
        <v>8865.4544000000005</v>
      </c>
    </row>
    <row r="252" spans="1:4" x14ac:dyDescent="0.2">
      <c r="A252" s="20" t="s">
        <v>100</v>
      </c>
      <c r="B252" s="20" t="s">
        <v>703</v>
      </c>
      <c r="C252" s="20" t="s">
        <v>842</v>
      </c>
      <c r="D252" s="2">
        <v>22242.607199999999</v>
      </c>
    </row>
    <row r="253" spans="1:4" x14ac:dyDescent="0.2">
      <c r="A253" s="20" t="s">
        <v>102</v>
      </c>
      <c r="B253" s="20" t="s">
        <v>696</v>
      </c>
      <c r="C253" s="20" t="s">
        <v>745</v>
      </c>
      <c r="D253" s="2">
        <v>5294.1578</v>
      </c>
    </row>
    <row r="254" spans="1:4" x14ac:dyDescent="0.2">
      <c r="A254" s="20" t="s">
        <v>102</v>
      </c>
      <c r="B254" s="20" t="s">
        <v>698</v>
      </c>
      <c r="C254" s="20" t="s">
        <v>705</v>
      </c>
      <c r="D254" s="2">
        <v>5294.1578</v>
      </c>
    </row>
    <row r="255" spans="1:4" x14ac:dyDescent="0.2">
      <c r="A255" s="20" t="s">
        <v>102</v>
      </c>
      <c r="B255" s="20" t="s">
        <v>703</v>
      </c>
      <c r="C255" s="20" t="s">
        <v>843</v>
      </c>
      <c r="D255" s="2">
        <v>115410.1459</v>
      </c>
    </row>
    <row r="256" spans="1:4" x14ac:dyDescent="0.2">
      <c r="A256" s="20" t="s">
        <v>104</v>
      </c>
      <c r="B256" s="20" t="s">
        <v>692</v>
      </c>
      <c r="C256" s="20" t="s">
        <v>736</v>
      </c>
      <c r="D256" s="2">
        <v>1911.0845999999999</v>
      </c>
    </row>
    <row r="257" spans="1:4" x14ac:dyDescent="0.2">
      <c r="A257" s="20" t="s">
        <v>104</v>
      </c>
      <c r="B257" s="20" t="s">
        <v>844</v>
      </c>
      <c r="C257" s="20" t="s">
        <v>737</v>
      </c>
      <c r="D257" s="2">
        <v>2040.4613999999999</v>
      </c>
    </row>
    <row r="258" spans="1:4" x14ac:dyDescent="0.2">
      <c r="A258" s="20" t="s">
        <v>104</v>
      </c>
      <c r="B258" s="20" t="s">
        <v>696</v>
      </c>
      <c r="C258" s="20" t="s">
        <v>736</v>
      </c>
      <c r="D258" s="2">
        <v>7501.7394999999997</v>
      </c>
    </row>
    <row r="259" spans="1:4" x14ac:dyDescent="0.2">
      <c r="A259" s="20" t="s">
        <v>104</v>
      </c>
      <c r="B259" s="20" t="s">
        <v>697</v>
      </c>
      <c r="C259" s="20" t="s">
        <v>737</v>
      </c>
      <c r="D259" s="2">
        <v>12083.000899999999</v>
      </c>
    </row>
    <row r="260" spans="1:4" x14ac:dyDescent="0.2">
      <c r="A260" s="20" t="s">
        <v>104</v>
      </c>
      <c r="B260" s="20" t="s">
        <v>698</v>
      </c>
      <c r="C260" s="20" t="s">
        <v>700</v>
      </c>
      <c r="D260" s="2">
        <v>4773.4525999999996</v>
      </c>
    </row>
    <row r="261" spans="1:4" x14ac:dyDescent="0.2">
      <c r="A261" s="20" t="s">
        <v>104</v>
      </c>
      <c r="B261" s="20" t="s">
        <v>698</v>
      </c>
      <c r="C261" s="20" t="s">
        <v>701</v>
      </c>
      <c r="D261" s="2">
        <v>3479.7952</v>
      </c>
    </row>
    <row r="262" spans="1:4" x14ac:dyDescent="0.2">
      <c r="A262" s="20" t="s">
        <v>104</v>
      </c>
      <c r="B262" s="20" t="s">
        <v>698</v>
      </c>
      <c r="C262" s="20" t="s">
        <v>705</v>
      </c>
      <c r="D262" s="2">
        <v>7711.3845000000001</v>
      </c>
    </row>
    <row r="263" spans="1:4" x14ac:dyDescent="0.2">
      <c r="A263" s="20" t="s">
        <v>104</v>
      </c>
      <c r="B263" s="20" t="s">
        <v>698</v>
      </c>
      <c r="C263" s="20" t="s">
        <v>719</v>
      </c>
      <c r="D263" s="2">
        <v>36913.999799999998</v>
      </c>
    </row>
    <row r="264" spans="1:4" x14ac:dyDescent="0.2">
      <c r="A264" s="20" t="s">
        <v>104</v>
      </c>
      <c r="B264" s="20" t="s">
        <v>703</v>
      </c>
      <c r="C264" s="20" t="s">
        <v>736</v>
      </c>
      <c r="D264" s="2">
        <v>4837.2012000000004</v>
      </c>
    </row>
    <row r="265" spans="1:4" x14ac:dyDescent="0.2">
      <c r="A265" s="20" t="s">
        <v>106</v>
      </c>
      <c r="B265" s="20" t="s">
        <v>692</v>
      </c>
      <c r="C265" s="20" t="s">
        <v>845</v>
      </c>
      <c r="D265" s="2">
        <v>27477.852500000001</v>
      </c>
    </row>
    <row r="266" spans="1:4" x14ac:dyDescent="0.2">
      <c r="A266" s="20" t="s">
        <v>106</v>
      </c>
      <c r="B266" s="20" t="s">
        <v>703</v>
      </c>
      <c r="C266" s="20" t="s">
        <v>846</v>
      </c>
      <c r="D266" s="2">
        <v>45129.624900000003</v>
      </c>
    </row>
    <row r="267" spans="1:4" x14ac:dyDescent="0.2">
      <c r="A267" s="20" t="s">
        <v>106</v>
      </c>
      <c r="B267" s="20" t="s">
        <v>703</v>
      </c>
      <c r="C267" s="20" t="s">
        <v>847</v>
      </c>
      <c r="D267" s="2">
        <v>5169.1336000000001</v>
      </c>
    </row>
    <row r="268" spans="1:4" x14ac:dyDescent="0.2">
      <c r="A268" s="20" t="s">
        <v>106</v>
      </c>
      <c r="B268" s="20" t="s">
        <v>703</v>
      </c>
      <c r="C268" s="20" t="s">
        <v>848</v>
      </c>
      <c r="D268" s="2">
        <v>2460.9164999999998</v>
      </c>
    </row>
    <row r="269" spans="1:4" x14ac:dyDescent="0.2">
      <c r="A269" s="20" t="s">
        <v>108</v>
      </c>
      <c r="B269" s="20" t="s">
        <v>697</v>
      </c>
      <c r="C269" s="20" t="s">
        <v>849</v>
      </c>
      <c r="D269" s="2">
        <v>198335.13930000001</v>
      </c>
    </row>
    <row r="270" spans="1:4" x14ac:dyDescent="0.2">
      <c r="A270" s="20" t="s">
        <v>108</v>
      </c>
      <c r="B270" s="20" t="s">
        <v>703</v>
      </c>
      <c r="C270" s="20" t="s">
        <v>850</v>
      </c>
      <c r="D270" s="2">
        <v>23549.618699999999</v>
      </c>
    </row>
    <row r="271" spans="1:4" x14ac:dyDescent="0.2">
      <c r="A271" s="20" t="s">
        <v>110</v>
      </c>
      <c r="B271" s="20" t="s">
        <v>698</v>
      </c>
      <c r="C271" s="20" t="s">
        <v>699</v>
      </c>
      <c r="D271" s="2">
        <v>8927.0046999999995</v>
      </c>
    </row>
    <row r="272" spans="1:4" x14ac:dyDescent="0.2">
      <c r="A272" s="20" t="s">
        <v>110</v>
      </c>
      <c r="B272" s="20" t="s">
        <v>698</v>
      </c>
      <c r="C272" s="20" t="s">
        <v>705</v>
      </c>
      <c r="D272" s="2">
        <v>1478.3085000000001</v>
      </c>
    </row>
    <row r="273" spans="1:4" x14ac:dyDescent="0.2">
      <c r="A273" s="20" t="s">
        <v>110</v>
      </c>
      <c r="B273" s="20" t="s">
        <v>703</v>
      </c>
      <c r="C273" s="20" t="s">
        <v>735</v>
      </c>
      <c r="D273" s="2">
        <v>49481.325400000002</v>
      </c>
    </row>
    <row r="274" spans="1:4" x14ac:dyDescent="0.2">
      <c r="A274" s="20" t="s">
        <v>110</v>
      </c>
      <c r="B274" s="20" t="s">
        <v>703</v>
      </c>
      <c r="C274" s="20" t="s">
        <v>745</v>
      </c>
      <c r="D274" s="2">
        <v>53559.852099999996</v>
      </c>
    </row>
    <row r="275" spans="1:4" x14ac:dyDescent="0.2">
      <c r="A275" s="20" t="s">
        <v>110</v>
      </c>
      <c r="B275" s="20" t="s">
        <v>733</v>
      </c>
      <c r="C275" s="20" t="s">
        <v>745</v>
      </c>
      <c r="D275" s="2">
        <v>1504.6541999999999</v>
      </c>
    </row>
    <row r="276" spans="1:4" x14ac:dyDescent="0.2">
      <c r="A276" s="20" t="s">
        <v>112</v>
      </c>
      <c r="B276" s="20" t="s">
        <v>696</v>
      </c>
      <c r="C276" s="20" t="s">
        <v>699</v>
      </c>
      <c r="D276" s="2">
        <v>6677.1181999999999</v>
      </c>
    </row>
    <row r="277" spans="1:4" x14ac:dyDescent="0.2">
      <c r="A277" s="20" t="s">
        <v>112</v>
      </c>
      <c r="B277" s="20" t="s">
        <v>697</v>
      </c>
      <c r="C277" s="20" t="s">
        <v>735</v>
      </c>
      <c r="D277" s="2">
        <v>9321.4547999999995</v>
      </c>
    </row>
    <row r="278" spans="1:4" x14ac:dyDescent="0.2">
      <c r="A278" s="20" t="s">
        <v>112</v>
      </c>
      <c r="B278" s="20" t="s">
        <v>697</v>
      </c>
      <c r="C278" s="20" t="s">
        <v>737</v>
      </c>
      <c r="D278" s="2">
        <v>16758.863099999999</v>
      </c>
    </row>
    <row r="279" spans="1:4" x14ac:dyDescent="0.2">
      <c r="A279" s="20" t="s">
        <v>112</v>
      </c>
      <c r="B279" s="20" t="s">
        <v>698</v>
      </c>
      <c r="C279" s="20" t="s">
        <v>701</v>
      </c>
      <c r="D279" s="2">
        <v>12417.307500000001</v>
      </c>
    </row>
    <row r="280" spans="1:4" x14ac:dyDescent="0.2">
      <c r="A280" s="20" t="s">
        <v>112</v>
      </c>
      <c r="B280" s="20" t="s">
        <v>698</v>
      </c>
      <c r="C280" s="20" t="s">
        <v>702</v>
      </c>
      <c r="D280" s="2">
        <v>568.6377</v>
      </c>
    </row>
    <row r="281" spans="1:4" x14ac:dyDescent="0.2">
      <c r="A281" s="20" t="s">
        <v>112</v>
      </c>
      <c r="B281" s="20" t="s">
        <v>698</v>
      </c>
      <c r="C281" s="20" t="s">
        <v>719</v>
      </c>
      <c r="D281" s="2">
        <v>2958.2656000000002</v>
      </c>
    </row>
    <row r="282" spans="1:4" x14ac:dyDescent="0.2">
      <c r="A282" s="20" t="s">
        <v>112</v>
      </c>
      <c r="B282" s="20" t="s">
        <v>703</v>
      </c>
      <c r="C282" s="20" t="s">
        <v>851</v>
      </c>
      <c r="D282" s="2">
        <v>10309.0308</v>
      </c>
    </row>
    <row r="283" spans="1:4" x14ac:dyDescent="0.2">
      <c r="A283" s="20" t="s">
        <v>114</v>
      </c>
      <c r="B283" s="20" t="s">
        <v>703</v>
      </c>
      <c r="C283" s="20" t="s">
        <v>852</v>
      </c>
      <c r="D283" s="2">
        <v>48935.857100000001</v>
      </c>
    </row>
    <row r="284" spans="1:4" x14ac:dyDescent="0.2">
      <c r="A284" s="20" t="s">
        <v>116</v>
      </c>
      <c r="B284" s="20" t="s">
        <v>697</v>
      </c>
      <c r="C284" s="20" t="s">
        <v>853</v>
      </c>
      <c r="D284" s="2">
        <v>13112.6291</v>
      </c>
    </row>
    <row r="285" spans="1:4" x14ac:dyDescent="0.2">
      <c r="A285" s="20" t="s">
        <v>116</v>
      </c>
      <c r="B285" s="20" t="s">
        <v>698</v>
      </c>
      <c r="C285" s="20" t="s">
        <v>854</v>
      </c>
      <c r="D285" s="2">
        <v>3846.8993999999998</v>
      </c>
    </row>
    <row r="286" spans="1:4" x14ac:dyDescent="0.2">
      <c r="A286" s="20" t="s">
        <v>122</v>
      </c>
      <c r="B286" s="20" t="s">
        <v>706</v>
      </c>
      <c r="C286" s="20" t="s">
        <v>834</v>
      </c>
      <c r="D286" s="2">
        <v>362.70769999999999</v>
      </c>
    </row>
    <row r="287" spans="1:4" x14ac:dyDescent="0.2">
      <c r="A287" s="20" t="s">
        <v>122</v>
      </c>
      <c r="B287" s="20" t="s">
        <v>706</v>
      </c>
      <c r="C287" s="20" t="s">
        <v>855</v>
      </c>
      <c r="D287" s="2">
        <v>6333.0954000000002</v>
      </c>
    </row>
    <row r="288" spans="1:4" x14ac:dyDescent="0.2">
      <c r="A288" s="20" t="s">
        <v>122</v>
      </c>
      <c r="B288" s="20" t="s">
        <v>706</v>
      </c>
      <c r="C288" s="20" t="s">
        <v>856</v>
      </c>
      <c r="D288" s="2">
        <v>8137.0164999999997</v>
      </c>
    </row>
    <row r="289" spans="1:4" x14ac:dyDescent="0.2">
      <c r="A289" s="20" t="s">
        <v>122</v>
      </c>
      <c r="B289" s="20" t="s">
        <v>698</v>
      </c>
      <c r="C289" s="20" t="s">
        <v>699</v>
      </c>
      <c r="D289" s="2">
        <v>6798.7461000000003</v>
      </c>
    </row>
    <row r="290" spans="1:4" x14ac:dyDescent="0.2">
      <c r="A290" s="20" t="s">
        <v>122</v>
      </c>
      <c r="B290" s="20" t="s">
        <v>698</v>
      </c>
      <c r="C290" s="20" t="s">
        <v>705</v>
      </c>
      <c r="D290" s="2">
        <v>813.34439999999995</v>
      </c>
    </row>
    <row r="291" spans="1:4" x14ac:dyDescent="0.2">
      <c r="A291" s="20" t="s">
        <v>122</v>
      </c>
      <c r="B291" s="20" t="s">
        <v>703</v>
      </c>
      <c r="C291" s="20" t="s">
        <v>835</v>
      </c>
      <c r="D291" s="2">
        <v>1187.3620000000001</v>
      </c>
    </row>
    <row r="292" spans="1:4" x14ac:dyDescent="0.2">
      <c r="A292" s="20" t="s">
        <v>122</v>
      </c>
      <c r="B292" s="20" t="s">
        <v>703</v>
      </c>
      <c r="C292" s="20" t="s">
        <v>857</v>
      </c>
      <c r="D292" s="2">
        <v>1447.4233999999999</v>
      </c>
    </row>
    <row r="293" spans="1:4" x14ac:dyDescent="0.2">
      <c r="A293" s="20" t="s">
        <v>122</v>
      </c>
      <c r="B293" s="20" t="s">
        <v>703</v>
      </c>
      <c r="C293" s="20" t="s">
        <v>858</v>
      </c>
      <c r="D293" s="2">
        <v>2094.7795999999998</v>
      </c>
    </row>
    <row r="294" spans="1:4" x14ac:dyDescent="0.2">
      <c r="A294" s="20" t="s">
        <v>122</v>
      </c>
      <c r="B294" s="20" t="s">
        <v>703</v>
      </c>
      <c r="C294" s="20" t="s">
        <v>859</v>
      </c>
      <c r="D294" s="2">
        <v>1106.8079</v>
      </c>
    </row>
    <row r="295" spans="1:4" x14ac:dyDescent="0.2">
      <c r="A295" s="20" t="s">
        <v>122</v>
      </c>
      <c r="B295" s="20" t="s">
        <v>703</v>
      </c>
      <c r="C295" s="20" t="s">
        <v>860</v>
      </c>
      <c r="D295" s="2">
        <v>27610.5376</v>
      </c>
    </row>
    <row r="296" spans="1:4" x14ac:dyDescent="0.2">
      <c r="A296" s="20" t="s">
        <v>122</v>
      </c>
      <c r="B296" s="20" t="s">
        <v>703</v>
      </c>
      <c r="C296" s="20" t="s">
        <v>861</v>
      </c>
      <c r="D296" s="2">
        <v>3022.5637999999999</v>
      </c>
    </row>
    <row r="297" spans="1:4" x14ac:dyDescent="0.2">
      <c r="A297" s="20" t="s">
        <v>122</v>
      </c>
      <c r="B297" s="20" t="s">
        <v>703</v>
      </c>
      <c r="C297" s="20" t="s">
        <v>862</v>
      </c>
      <c r="D297" s="2">
        <v>16044.0653</v>
      </c>
    </row>
    <row r="298" spans="1:4" x14ac:dyDescent="0.2">
      <c r="A298" s="20" t="s">
        <v>122</v>
      </c>
      <c r="B298" s="20" t="s">
        <v>703</v>
      </c>
      <c r="C298" s="20" t="s">
        <v>863</v>
      </c>
      <c r="D298" s="2">
        <v>3302.0245</v>
      </c>
    </row>
    <row r="299" spans="1:4" x14ac:dyDescent="0.2">
      <c r="A299" s="20" t="s">
        <v>126</v>
      </c>
      <c r="B299" s="20" t="s">
        <v>696</v>
      </c>
      <c r="C299" s="20" t="s">
        <v>850</v>
      </c>
      <c r="D299" s="2">
        <v>39856.482199999999</v>
      </c>
    </row>
    <row r="300" spans="1:4" x14ac:dyDescent="0.2">
      <c r="A300" s="20" t="s">
        <v>126</v>
      </c>
      <c r="B300" s="20" t="s">
        <v>698</v>
      </c>
      <c r="C300" s="20" t="s">
        <v>864</v>
      </c>
      <c r="D300" s="2">
        <v>2149.9331000000002</v>
      </c>
    </row>
    <row r="301" spans="1:4" x14ac:dyDescent="0.2">
      <c r="A301" s="20" t="s">
        <v>126</v>
      </c>
      <c r="B301" s="20" t="s">
        <v>698</v>
      </c>
      <c r="C301" s="20" t="s">
        <v>865</v>
      </c>
      <c r="D301" s="2">
        <v>4468.5693000000001</v>
      </c>
    </row>
    <row r="302" spans="1:4" x14ac:dyDescent="0.2">
      <c r="A302" s="20" t="s">
        <v>126</v>
      </c>
      <c r="B302" s="20" t="s">
        <v>703</v>
      </c>
      <c r="C302" s="20" t="s">
        <v>866</v>
      </c>
      <c r="D302" s="2">
        <v>2527.9623999999999</v>
      </c>
    </row>
    <row r="303" spans="1:4" x14ac:dyDescent="0.2">
      <c r="A303" s="20" t="s">
        <v>126</v>
      </c>
      <c r="B303" s="20" t="s">
        <v>703</v>
      </c>
      <c r="C303" s="20" t="s">
        <v>867</v>
      </c>
      <c r="D303" s="2">
        <v>3216.0958000000001</v>
      </c>
    </row>
    <row r="304" spans="1:4" x14ac:dyDescent="0.2">
      <c r="A304" s="20" t="s">
        <v>128</v>
      </c>
      <c r="B304" s="20" t="s">
        <v>706</v>
      </c>
      <c r="C304" s="20" t="s">
        <v>868</v>
      </c>
      <c r="D304" s="2">
        <v>34476.538500000002</v>
      </c>
    </row>
    <row r="305" spans="1:4" x14ac:dyDescent="0.2">
      <c r="A305" s="20" t="s">
        <v>128</v>
      </c>
      <c r="B305" s="20" t="s">
        <v>693</v>
      </c>
      <c r="C305" s="20" t="s">
        <v>763</v>
      </c>
      <c r="D305" s="2">
        <v>6577.3516</v>
      </c>
    </row>
    <row r="306" spans="1:4" x14ac:dyDescent="0.2">
      <c r="A306" s="20" t="s">
        <v>128</v>
      </c>
      <c r="B306" s="20" t="s">
        <v>693</v>
      </c>
      <c r="C306" s="20" t="s">
        <v>868</v>
      </c>
      <c r="D306" s="2">
        <v>29612.123299999999</v>
      </c>
    </row>
    <row r="307" spans="1:4" x14ac:dyDescent="0.2">
      <c r="A307" s="20" t="s">
        <v>128</v>
      </c>
      <c r="B307" s="20" t="s">
        <v>869</v>
      </c>
      <c r="C307" s="20" t="s">
        <v>868</v>
      </c>
      <c r="D307" s="2">
        <v>12310.078</v>
      </c>
    </row>
    <row r="308" spans="1:4" x14ac:dyDescent="0.2">
      <c r="A308" s="20" t="s">
        <v>128</v>
      </c>
      <c r="B308" s="20" t="s">
        <v>870</v>
      </c>
      <c r="C308" s="20" t="s">
        <v>868</v>
      </c>
      <c r="D308" s="2">
        <v>4286.5450000000001</v>
      </c>
    </row>
    <row r="309" spans="1:4" x14ac:dyDescent="0.2">
      <c r="A309" s="20" t="s">
        <v>128</v>
      </c>
      <c r="B309" s="20" t="s">
        <v>698</v>
      </c>
      <c r="C309" s="20" t="s">
        <v>701</v>
      </c>
      <c r="D309" s="2">
        <v>9333.8747000000003</v>
      </c>
    </row>
    <row r="310" spans="1:4" x14ac:dyDescent="0.2">
      <c r="A310" s="20" t="s">
        <v>128</v>
      </c>
      <c r="B310" s="20" t="s">
        <v>698</v>
      </c>
      <c r="C310" s="20" t="s">
        <v>702</v>
      </c>
      <c r="D310" s="2">
        <v>734.20820000000003</v>
      </c>
    </row>
    <row r="311" spans="1:4" x14ac:dyDescent="0.2">
      <c r="A311" s="20" t="s">
        <v>128</v>
      </c>
      <c r="B311" s="20" t="s">
        <v>698</v>
      </c>
      <c r="C311" s="20" t="s">
        <v>705</v>
      </c>
      <c r="D311" s="2">
        <v>883.48990000000003</v>
      </c>
    </row>
    <row r="312" spans="1:4" x14ac:dyDescent="0.2">
      <c r="A312" s="20" t="s">
        <v>128</v>
      </c>
      <c r="B312" s="20" t="s">
        <v>698</v>
      </c>
      <c r="C312" s="20" t="s">
        <v>719</v>
      </c>
      <c r="D312" s="2">
        <v>46693.455399999999</v>
      </c>
    </row>
    <row r="313" spans="1:4" x14ac:dyDescent="0.2">
      <c r="A313" s="20" t="s">
        <v>134</v>
      </c>
      <c r="B313" s="20" t="s">
        <v>703</v>
      </c>
      <c r="C313" s="20" t="s">
        <v>865</v>
      </c>
      <c r="D313" s="2">
        <v>5869.5110999999997</v>
      </c>
    </row>
    <row r="314" spans="1:4" x14ac:dyDescent="0.2">
      <c r="A314" s="20" t="s">
        <v>136</v>
      </c>
      <c r="B314" s="20" t="s">
        <v>703</v>
      </c>
      <c r="C314" s="20" t="s">
        <v>730</v>
      </c>
      <c r="D314" s="2">
        <v>9793.1065999999992</v>
      </c>
    </row>
    <row r="315" spans="1:4" x14ac:dyDescent="0.2">
      <c r="A315" s="20" t="s">
        <v>138</v>
      </c>
      <c r="B315" s="20" t="s">
        <v>698</v>
      </c>
      <c r="C315" s="20" t="s">
        <v>702</v>
      </c>
      <c r="D315" s="2">
        <v>2548.4059999999999</v>
      </c>
    </row>
    <row r="316" spans="1:4" x14ac:dyDescent="0.2">
      <c r="A316" s="20" t="s">
        <v>138</v>
      </c>
      <c r="B316" s="20" t="s">
        <v>698</v>
      </c>
      <c r="C316" s="20" t="s">
        <v>705</v>
      </c>
      <c r="D316" s="2">
        <v>6012.3849</v>
      </c>
    </row>
    <row r="317" spans="1:4" x14ac:dyDescent="0.2">
      <c r="A317" s="20" t="s">
        <v>138</v>
      </c>
      <c r="B317" s="20" t="s">
        <v>703</v>
      </c>
      <c r="C317" s="20" t="s">
        <v>730</v>
      </c>
      <c r="D317" s="2">
        <v>6967.2843000000003</v>
      </c>
    </row>
    <row r="318" spans="1:4" x14ac:dyDescent="0.2">
      <c r="A318" s="20" t="s">
        <v>140</v>
      </c>
      <c r="B318" s="20" t="s">
        <v>698</v>
      </c>
      <c r="C318" s="20" t="s">
        <v>699</v>
      </c>
      <c r="D318" s="2">
        <v>198.71979999999999</v>
      </c>
    </row>
    <row r="319" spans="1:4" x14ac:dyDescent="0.2">
      <c r="A319" s="20" t="s">
        <v>140</v>
      </c>
      <c r="B319" s="20" t="s">
        <v>703</v>
      </c>
      <c r="C319" s="20" t="s">
        <v>730</v>
      </c>
      <c r="D319" s="2">
        <v>17654.245500000001</v>
      </c>
    </row>
    <row r="320" spans="1:4" x14ac:dyDescent="0.2">
      <c r="A320" s="20" t="s">
        <v>142</v>
      </c>
      <c r="B320" s="20" t="s">
        <v>697</v>
      </c>
      <c r="C320" s="20" t="s">
        <v>730</v>
      </c>
      <c r="D320" s="2">
        <v>2168.5520999999999</v>
      </c>
    </row>
    <row r="321" spans="1:4" x14ac:dyDescent="0.2">
      <c r="A321" s="20" t="s">
        <v>142</v>
      </c>
      <c r="B321" s="20" t="s">
        <v>698</v>
      </c>
      <c r="C321" s="20" t="s">
        <v>705</v>
      </c>
      <c r="D321" s="2">
        <v>4635.1509999999998</v>
      </c>
    </row>
    <row r="322" spans="1:4" x14ac:dyDescent="0.2">
      <c r="A322" s="20" t="s">
        <v>142</v>
      </c>
      <c r="B322" s="20" t="s">
        <v>703</v>
      </c>
      <c r="C322" s="20" t="s">
        <v>730</v>
      </c>
      <c r="D322" s="2">
        <v>15071.0525</v>
      </c>
    </row>
    <row r="323" spans="1:4" x14ac:dyDescent="0.2">
      <c r="A323" s="20" t="s">
        <v>144</v>
      </c>
      <c r="B323" s="20" t="s">
        <v>697</v>
      </c>
      <c r="C323" s="20" t="s">
        <v>730</v>
      </c>
      <c r="D323" s="2">
        <v>2758.7874000000002</v>
      </c>
    </row>
    <row r="324" spans="1:4" x14ac:dyDescent="0.2">
      <c r="A324" s="20" t="s">
        <v>144</v>
      </c>
      <c r="B324" s="20" t="s">
        <v>703</v>
      </c>
      <c r="C324" s="20" t="s">
        <v>730</v>
      </c>
      <c r="D324" s="2">
        <v>29923.381399999998</v>
      </c>
    </row>
    <row r="325" spans="1:4" x14ac:dyDescent="0.2">
      <c r="A325" s="20" t="s">
        <v>148</v>
      </c>
      <c r="B325" s="20" t="s">
        <v>697</v>
      </c>
      <c r="C325" s="20" t="s">
        <v>730</v>
      </c>
      <c r="D325" s="2">
        <v>716.71029999999996</v>
      </c>
    </row>
    <row r="326" spans="1:4" x14ac:dyDescent="0.2">
      <c r="A326" s="20" t="s">
        <v>148</v>
      </c>
      <c r="B326" s="20" t="s">
        <v>703</v>
      </c>
      <c r="C326" s="20" t="s">
        <v>730</v>
      </c>
      <c r="D326" s="2">
        <v>4486.8805000000002</v>
      </c>
    </row>
    <row r="327" spans="1:4" x14ac:dyDescent="0.2">
      <c r="A327" s="20" t="s">
        <v>152</v>
      </c>
      <c r="B327" s="20" t="s">
        <v>693</v>
      </c>
      <c r="C327" s="20" t="s">
        <v>871</v>
      </c>
      <c r="D327" s="2">
        <v>17177.691599999998</v>
      </c>
    </row>
    <row r="328" spans="1:4" x14ac:dyDescent="0.2">
      <c r="A328" s="20" t="s">
        <v>152</v>
      </c>
      <c r="B328" s="20" t="s">
        <v>694</v>
      </c>
      <c r="C328" s="20" t="s">
        <v>872</v>
      </c>
      <c r="D328" s="2">
        <v>5699.7969000000003</v>
      </c>
    </row>
    <row r="329" spans="1:4" x14ac:dyDescent="0.2">
      <c r="A329" s="20" t="s">
        <v>152</v>
      </c>
      <c r="B329" s="20" t="s">
        <v>696</v>
      </c>
      <c r="C329" s="20" t="s">
        <v>873</v>
      </c>
      <c r="D329" s="2">
        <v>122707.4173</v>
      </c>
    </row>
    <row r="330" spans="1:4" x14ac:dyDescent="0.2">
      <c r="A330" s="20" t="s">
        <v>152</v>
      </c>
      <c r="B330" s="20" t="s">
        <v>696</v>
      </c>
      <c r="C330" s="20" t="s">
        <v>874</v>
      </c>
      <c r="D330" s="2">
        <v>417.0369</v>
      </c>
    </row>
    <row r="331" spans="1:4" x14ac:dyDescent="0.2">
      <c r="A331" s="20" t="s">
        <v>152</v>
      </c>
      <c r="B331" s="20" t="s">
        <v>698</v>
      </c>
      <c r="C331" s="20" t="s">
        <v>701</v>
      </c>
      <c r="D331" s="2">
        <v>782.56920000000002</v>
      </c>
    </row>
    <row r="332" spans="1:4" x14ac:dyDescent="0.2">
      <c r="A332" s="20" t="s">
        <v>152</v>
      </c>
      <c r="B332" s="20" t="s">
        <v>698</v>
      </c>
      <c r="C332" s="20" t="s">
        <v>705</v>
      </c>
      <c r="D332" s="2">
        <v>3487.6208999999999</v>
      </c>
    </row>
    <row r="333" spans="1:4" x14ac:dyDescent="0.2">
      <c r="A333" s="20" t="s">
        <v>152</v>
      </c>
      <c r="B333" s="20" t="s">
        <v>698</v>
      </c>
      <c r="C333" s="20" t="s">
        <v>719</v>
      </c>
      <c r="D333" s="2">
        <v>13855.113600000001</v>
      </c>
    </row>
    <row r="334" spans="1:4" x14ac:dyDescent="0.2">
      <c r="A334" s="20" t="s">
        <v>152</v>
      </c>
      <c r="B334" s="20" t="s">
        <v>703</v>
      </c>
      <c r="C334" s="20" t="s">
        <v>875</v>
      </c>
      <c r="D334" s="2">
        <v>10528.996499999999</v>
      </c>
    </row>
    <row r="335" spans="1:4" x14ac:dyDescent="0.2">
      <c r="A335" s="20" t="s">
        <v>152</v>
      </c>
      <c r="B335" s="20" t="s">
        <v>703</v>
      </c>
      <c r="C335" s="20" t="s">
        <v>876</v>
      </c>
      <c r="D335" s="2">
        <v>1957.2145</v>
      </c>
    </row>
    <row r="336" spans="1:4" x14ac:dyDescent="0.2">
      <c r="A336" s="20" t="s">
        <v>152</v>
      </c>
      <c r="B336" s="20" t="s">
        <v>703</v>
      </c>
      <c r="C336" s="20" t="s">
        <v>877</v>
      </c>
      <c r="D336" s="2">
        <v>1169.4574</v>
      </c>
    </row>
    <row r="337" spans="1:4" x14ac:dyDescent="0.2">
      <c r="A337" s="20" t="s">
        <v>154</v>
      </c>
      <c r="B337" s="20" t="s">
        <v>698</v>
      </c>
      <c r="C337" s="20" t="s">
        <v>705</v>
      </c>
      <c r="D337" s="2">
        <v>991.43389999999999</v>
      </c>
    </row>
    <row r="338" spans="1:4" x14ac:dyDescent="0.2">
      <c r="A338" s="20" t="s">
        <v>156</v>
      </c>
      <c r="B338" s="20" t="s">
        <v>697</v>
      </c>
      <c r="C338" s="20" t="s">
        <v>878</v>
      </c>
      <c r="D338" s="2">
        <v>4506.3678</v>
      </c>
    </row>
    <row r="339" spans="1:4" x14ac:dyDescent="0.2">
      <c r="A339" s="20" t="s">
        <v>156</v>
      </c>
      <c r="B339" s="20" t="s">
        <v>703</v>
      </c>
      <c r="C339" s="20" t="s">
        <v>879</v>
      </c>
      <c r="D339" s="2">
        <v>6770.5429000000004</v>
      </c>
    </row>
    <row r="340" spans="1:4" x14ac:dyDescent="0.2">
      <c r="A340" s="20" t="s">
        <v>156</v>
      </c>
      <c r="B340" s="20" t="s">
        <v>703</v>
      </c>
      <c r="C340" s="20" t="s">
        <v>880</v>
      </c>
      <c r="D340" s="2">
        <v>26579.216799999998</v>
      </c>
    </row>
    <row r="341" spans="1:4" x14ac:dyDescent="0.2">
      <c r="A341" s="20" t="s">
        <v>158</v>
      </c>
      <c r="B341" s="20" t="s">
        <v>697</v>
      </c>
      <c r="C341" s="20" t="s">
        <v>881</v>
      </c>
      <c r="D341" s="2">
        <v>380108.98129999998</v>
      </c>
    </row>
    <row r="342" spans="1:4" x14ac:dyDescent="0.2">
      <c r="A342" s="20" t="s">
        <v>158</v>
      </c>
      <c r="B342" s="20" t="s">
        <v>703</v>
      </c>
      <c r="C342" s="20" t="s">
        <v>882</v>
      </c>
      <c r="D342" s="2">
        <v>31065.196100000001</v>
      </c>
    </row>
    <row r="343" spans="1:4" x14ac:dyDescent="0.2">
      <c r="A343" s="20" t="s">
        <v>160</v>
      </c>
      <c r="B343" s="20" t="s">
        <v>696</v>
      </c>
      <c r="C343" s="20" t="s">
        <v>730</v>
      </c>
      <c r="D343" s="2">
        <v>125191.0304</v>
      </c>
    </row>
    <row r="344" spans="1:4" x14ac:dyDescent="0.2">
      <c r="A344" s="20" t="s">
        <v>160</v>
      </c>
      <c r="B344" s="20" t="s">
        <v>698</v>
      </c>
      <c r="C344" s="20" t="s">
        <v>719</v>
      </c>
      <c r="D344" s="2">
        <v>34195.637900000002</v>
      </c>
    </row>
    <row r="345" spans="1:4" x14ac:dyDescent="0.2">
      <c r="A345" s="20" t="s">
        <v>162</v>
      </c>
      <c r="B345" s="20" t="s">
        <v>703</v>
      </c>
      <c r="C345" s="20" t="s">
        <v>745</v>
      </c>
      <c r="D345" s="2">
        <v>7414.6237000000001</v>
      </c>
    </row>
    <row r="346" spans="1:4" x14ac:dyDescent="0.2">
      <c r="A346" s="20" t="s">
        <v>164</v>
      </c>
      <c r="B346" s="20" t="s">
        <v>698</v>
      </c>
      <c r="C346" s="20" t="s">
        <v>704</v>
      </c>
      <c r="D346" s="2">
        <v>6903.8104000000003</v>
      </c>
    </row>
    <row r="347" spans="1:4" x14ac:dyDescent="0.2">
      <c r="A347" s="20" t="s">
        <v>164</v>
      </c>
      <c r="B347" s="20" t="s">
        <v>703</v>
      </c>
      <c r="C347" s="20" t="s">
        <v>730</v>
      </c>
      <c r="D347" s="2">
        <v>10309.6903</v>
      </c>
    </row>
    <row r="348" spans="1:4" x14ac:dyDescent="0.2">
      <c r="A348" s="20" t="s">
        <v>166</v>
      </c>
      <c r="B348" s="20" t="s">
        <v>697</v>
      </c>
      <c r="C348" s="20" t="s">
        <v>737</v>
      </c>
      <c r="D348" s="2">
        <v>364.90589999999997</v>
      </c>
    </row>
    <row r="349" spans="1:4" x14ac:dyDescent="0.2">
      <c r="A349" s="20" t="s">
        <v>166</v>
      </c>
      <c r="B349" s="20" t="s">
        <v>698</v>
      </c>
      <c r="C349" s="20" t="s">
        <v>700</v>
      </c>
      <c r="D349" s="2">
        <v>4231.5892999999996</v>
      </c>
    </row>
    <row r="350" spans="1:4" x14ac:dyDescent="0.2">
      <c r="A350" s="20" t="s">
        <v>166</v>
      </c>
      <c r="B350" s="20" t="s">
        <v>703</v>
      </c>
      <c r="C350" s="20" t="s">
        <v>745</v>
      </c>
      <c r="D350" s="2">
        <v>10763.624400000001</v>
      </c>
    </row>
    <row r="351" spans="1:4" x14ac:dyDescent="0.2">
      <c r="A351" s="20" t="s">
        <v>168</v>
      </c>
      <c r="B351" s="20" t="s">
        <v>696</v>
      </c>
      <c r="C351" s="20" t="s">
        <v>883</v>
      </c>
      <c r="D351" s="2">
        <v>26347.424599999998</v>
      </c>
    </row>
    <row r="352" spans="1:4" x14ac:dyDescent="0.2">
      <c r="A352" s="20" t="s">
        <v>168</v>
      </c>
      <c r="B352" s="20" t="s">
        <v>697</v>
      </c>
      <c r="C352" s="20" t="s">
        <v>883</v>
      </c>
      <c r="D352" s="2">
        <v>538.56590000000006</v>
      </c>
    </row>
    <row r="353" spans="1:4" x14ac:dyDescent="0.2">
      <c r="A353" s="20" t="s">
        <v>168</v>
      </c>
      <c r="B353" s="20" t="s">
        <v>698</v>
      </c>
      <c r="C353" s="20" t="s">
        <v>701</v>
      </c>
      <c r="D353" s="2">
        <v>2321.9884000000002</v>
      </c>
    </row>
    <row r="354" spans="1:4" x14ac:dyDescent="0.2">
      <c r="A354" s="20" t="s">
        <v>168</v>
      </c>
      <c r="B354" s="20" t="s">
        <v>698</v>
      </c>
      <c r="C354" s="20" t="s">
        <v>705</v>
      </c>
      <c r="D354" s="2">
        <v>825.50059999999996</v>
      </c>
    </row>
    <row r="355" spans="1:4" x14ac:dyDescent="0.2">
      <c r="A355" s="20" t="s">
        <v>168</v>
      </c>
      <c r="B355" s="20" t="s">
        <v>703</v>
      </c>
      <c r="C355" s="20" t="s">
        <v>884</v>
      </c>
      <c r="D355" s="2">
        <v>2798.0697</v>
      </c>
    </row>
    <row r="356" spans="1:4" x14ac:dyDescent="0.2">
      <c r="A356" s="20" t="s">
        <v>172</v>
      </c>
      <c r="B356" s="20" t="s">
        <v>698</v>
      </c>
      <c r="C356" s="20" t="s">
        <v>705</v>
      </c>
      <c r="D356" s="2">
        <v>513.22029999999995</v>
      </c>
    </row>
    <row r="357" spans="1:4" x14ac:dyDescent="0.2">
      <c r="A357" s="20" t="s">
        <v>172</v>
      </c>
      <c r="B357" s="20" t="s">
        <v>703</v>
      </c>
      <c r="C357" s="20" t="s">
        <v>885</v>
      </c>
      <c r="D357" s="2">
        <v>17631.515800000001</v>
      </c>
    </row>
    <row r="358" spans="1:4" x14ac:dyDescent="0.2">
      <c r="A358" s="20" t="s">
        <v>172</v>
      </c>
      <c r="B358" s="20" t="s">
        <v>703</v>
      </c>
      <c r="C358" s="20" t="s">
        <v>886</v>
      </c>
      <c r="D358" s="2">
        <v>15349.1284</v>
      </c>
    </row>
    <row r="359" spans="1:4" x14ac:dyDescent="0.2">
      <c r="A359" s="20" t="s">
        <v>174</v>
      </c>
      <c r="B359" s="20" t="s">
        <v>694</v>
      </c>
      <c r="C359" s="20" t="s">
        <v>704</v>
      </c>
      <c r="D359" s="2">
        <v>82262.095700000005</v>
      </c>
    </row>
    <row r="360" spans="1:4" x14ac:dyDescent="0.2">
      <c r="A360" s="20" t="s">
        <v>174</v>
      </c>
      <c r="B360" s="20" t="s">
        <v>696</v>
      </c>
      <c r="C360" s="20" t="s">
        <v>887</v>
      </c>
      <c r="D360" s="2">
        <v>1945.5639000000001</v>
      </c>
    </row>
    <row r="361" spans="1:4" x14ac:dyDescent="0.2">
      <c r="A361" s="20" t="s">
        <v>174</v>
      </c>
      <c r="B361" s="20" t="s">
        <v>703</v>
      </c>
      <c r="C361" s="20" t="s">
        <v>887</v>
      </c>
      <c r="D361" s="2">
        <v>4352.4917999999998</v>
      </c>
    </row>
    <row r="362" spans="1:4" x14ac:dyDescent="0.2">
      <c r="A362" s="20" t="s">
        <v>178</v>
      </c>
      <c r="B362" s="20" t="s">
        <v>698</v>
      </c>
      <c r="C362" s="20" t="s">
        <v>704</v>
      </c>
      <c r="D362" s="2">
        <v>131624.8597</v>
      </c>
    </row>
    <row r="363" spans="1:4" x14ac:dyDescent="0.2">
      <c r="A363" s="20" t="s">
        <v>178</v>
      </c>
      <c r="B363" s="20" t="s">
        <v>698</v>
      </c>
      <c r="C363" s="20" t="s">
        <v>701</v>
      </c>
      <c r="D363" s="2">
        <v>15131.0532</v>
      </c>
    </row>
    <row r="364" spans="1:4" x14ac:dyDescent="0.2">
      <c r="A364" s="20" t="s">
        <v>178</v>
      </c>
      <c r="B364" s="20" t="s">
        <v>698</v>
      </c>
      <c r="C364" s="20" t="s">
        <v>719</v>
      </c>
      <c r="D364" s="2">
        <v>46401.717600000004</v>
      </c>
    </row>
    <row r="365" spans="1:4" x14ac:dyDescent="0.2">
      <c r="A365" s="20" t="s">
        <v>180</v>
      </c>
      <c r="B365" s="20" t="s">
        <v>706</v>
      </c>
      <c r="C365" s="20" t="s">
        <v>888</v>
      </c>
      <c r="D365" s="2">
        <v>202963.27799999999</v>
      </c>
    </row>
    <row r="366" spans="1:4" x14ac:dyDescent="0.2">
      <c r="A366" s="20" t="s">
        <v>180</v>
      </c>
      <c r="B366" s="20" t="s">
        <v>706</v>
      </c>
      <c r="C366" s="20" t="s">
        <v>889</v>
      </c>
      <c r="D366" s="2">
        <v>171355.6801</v>
      </c>
    </row>
    <row r="367" spans="1:4" x14ac:dyDescent="0.2">
      <c r="A367" s="20" t="s">
        <v>180</v>
      </c>
      <c r="B367" s="20" t="s">
        <v>706</v>
      </c>
      <c r="C367" s="20" t="s">
        <v>890</v>
      </c>
      <c r="D367" s="2">
        <v>12066.217500000001</v>
      </c>
    </row>
    <row r="368" spans="1:4" x14ac:dyDescent="0.2">
      <c r="A368" s="20" t="s">
        <v>180</v>
      </c>
      <c r="B368" s="20" t="s">
        <v>706</v>
      </c>
      <c r="C368" s="20" t="s">
        <v>891</v>
      </c>
      <c r="D368" s="2">
        <v>5253.0290000000005</v>
      </c>
    </row>
    <row r="369" spans="1:4" x14ac:dyDescent="0.2">
      <c r="A369" s="20" t="s">
        <v>180</v>
      </c>
      <c r="B369" s="20" t="s">
        <v>706</v>
      </c>
      <c r="C369" s="20" t="s">
        <v>892</v>
      </c>
      <c r="D369" s="2">
        <v>17916.3842</v>
      </c>
    </row>
    <row r="370" spans="1:4" x14ac:dyDescent="0.2">
      <c r="A370" s="20" t="s">
        <v>182</v>
      </c>
      <c r="B370" s="20" t="s">
        <v>697</v>
      </c>
      <c r="C370" s="20" t="s">
        <v>745</v>
      </c>
      <c r="D370" s="2">
        <v>9857.9544000000005</v>
      </c>
    </row>
    <row r="371" spans="1:4" x14ac:dyDescent="0.2">
      <c r="A371" s="20" t="s">
        <v>182</v>
      </c>
      <c r="B371" s="20" t="s">
        <v>698</v>
      </c>
      <c r="C371" s="20" t="s">
        <v>699</v>
      </c>
      <c r="D371" s="2">
        <v>5770.3490000000002</v>
      </c>
    </row>
    <row r="372" spans="1:4" x14ac:dyDescent="0.2">
      <c r="A372" s="20" t="s">
        <v>182</v>
      </c>
      <c r="B372" s="20" t="s">
        <v>698</v>
      </c>
      <c r="C372" s="20" t="s">
        <v>705</v>
      </c>
      <c r="D372" s="2">
        <v>588.52059999999994</v>
      </c>
    </row>
    <row r="373" spans="1:4" x14ac:dyDescent="0.2">
      <c r="A373" s="20" t="s">
        <v>182</v>
      </c>
      <c r="B373" s="20" t="s">
        <v>698</v>
      </c>
      <c r="C373" s="20" t="s">
        <v>719</v>
      </c>
      <c r="D373" s="2">
        <v>35728.121700000003</v>
      </c>
    </row>
    <row r="374" spans="1:4" x14ac:dyDescent="0.2">
      <c r="A374" s="20" t="s">
        <v>182</v>
      </c>
      <c r="B374" s="20" t="s">
        <v>703</v>
      </c>
      <c r="C374" s="20" t="s">
        <v>699</v>
      </c>
      <c r="D374" s="2">
        <v>26494.145400000001</v>
      </c>
    </row>
    <row r="375" spans="1:4" x14ac:dyDescent="0.2">
      <c r="A375" s="20" t="s">
        <v>184</v>
      </c>
      <c r="B375" s="20" t="s">
        <v>696</v>
      </c>
      <c r="C375" s="20" t="s">
        <v>893</v>
      </c>
      <c r="D375" s="2">
        <v>791.36220000000003</v>
      </c>
    </row>
    <row r="376" spans="1:4" x14ac:dyDescent="0.2">
      <c r="A376" s="20" t="s">
        <v>184</v>
      </c>
      <c r="B376" s="20" t="s">
        <v>703</v>
      </c>
      <c r="C376" s="20" t="s">
        <v>893</v>
      </c>
      <c r="D376" s="2">
        <v>9113.3045000000002</v>
      </c>
    </row>
    <row r="377" spans="1:4" x14ac:dyDescent="0.2">
      <c r="A377" s="20" t="s">
        <v>188</v>
      </c>
      <c r="B377" s="20" t="s">
        <v>703</v>
      </c>
      <c r="C377" s="20" t="s">
        <v>762</v>
      </c>
      <c r="D377" s="2">
        <v>3677.0752000000002</v>
      </c>
    </row>
    <row r="378" spans="1:4" x14ac:dyDescent="0.2">
      <c r="A378" s="20" t="s">
        <v>190</v>
      </c>
      <c r="B378" s="20" t="s">
        <v>696</v>
      </c>
      <c r="C378" s="20" t="s">
        <v>730</v>
      </c>
      <c r="D378" s="2">
        <v>25767.697</v>
      </c>
    </row>
    <row r="379" spans="1:4" x14ac:dyDescent="0.2">
      <c r="A379" s="20" t="s">
        <v>190</v>
      </c>
      <c r="B379" s="20" t="s">
        <v>703</v>
      </c>
      <c r="C379" s="20" t="s">
        <v>730</v>
      </c>
      <c r="D379" s="2">
        <v>7587.9102000000003</v>
      </c>
    </row>
    <row r="380" spans="1:4" x14ac:dyDescent="0.2">
      <c r="A380" s="20" t="s">
        <v>192</v>
      </c>
      <c r="B380" s="20" t="s">
        <v>703</v>
      </c>
      <c r="C380" s="20" t="s">
        <v>894</v>
      </c>
      <c r="D380" s="2">
        <v>3559.2501999999999</v>
      </c>
    </row>
    <row r="381" spans="1:4" x14ac:dyDescent="0.2">
      <c r="A381" s="20" t="s">
        <v>194</v>
      </c>
      <c r="B381" s="20" t="s">
        <v>703</v>
      </c>
      <c r="C381" s="20" t="s">
        <v>895</v>
      </c>
      <c r="D381" s="2">
        <v>0</v>
      </c>
    </row>
    <row r="382" spans="1:4" x14ac:dyDescent="0.2">
      <c r="A382" s="20" t="s">
        <v>194</v>
      </c>
      <c r="B382" s="20" t="s">
        <v>703</v>
      </c>
      <c r="C382" s="20" t="s">
        <v>896</v>
      </c>
      <c r="D382" s="2">
        <v>0</v>
      </c>
    </row>
    <row r="383" spans="1:4" x14ac:dyDescent="0.2">
      <c r="A383" s="20" t="s">
        <v>194</v>
      </c>
      <c r="B383" s="20" t="s">
        <v>703</v>
      </c>
      <c r="C383" s="20" t="s">
        <v>897</v>
      </c>
      <c r="D383" s="2">
        <v>0</v>
      </c>
    </row>
    <row r="384" spans="1:4" x14ac:dyDescent="0.2">
      <c r="A384" s="20" t="s">
        <v>194</v>
      </c>
      <c r="B384" s="20" t="s">
        <v>703</v>
      </c>
      <c r="C384" s="20" t="s">
        <v>898</v>
      </c>
      <c r="D384" s="2">
        <v>0</v>
      </c>
    </row>
    <row r="385" spans="1:4" x14ac:dyDescent="0.2">
      <c r="A385" s="20" t="s">
        <v>194</v>
      </c>
      <c r="B385" s="20" t="s">
        <v>703</v>
      </c>
      <c r="C385" s="20" t="s">
        <v>899</v>
      </c>
      <c r="D385" s="2">
        <v>0</v>
      </c>
    </row>
    <row r="386" spans="1:4" x14ac:dyDescent="0.2">
      <c r="A386" s="20" t="s">
        <v>194</v>
      </c>
      <c r="B386" s="20" t="s">
        <v>703</v>
      </c>
      <c r="C386" s="20" t="s">
        <v>900</v>
      </c>
      <c r="D386" s="2">
        <v>0</v>
      </c>
    </row>
    <row r="387" spans="1:4" x14ac:dyDescent="0.2">
      <c r="A387" s="20" t="s">
        <v>196</v>
      </c>
      <c r="B387" s="20" t="s">
        <v>696</v>
      </c>
      <c r="C387" s="20" t="s">
        <v>901</v>
      </c>
      <c r="D387" s="2">
        <v>0</v>
      </c>
    </row>
    <row r="388" spans="1:4" x14ac:dyDescent="0.2">
      <c r="A388" s="20" t="s">
        <v>196</v>
      </c>
      <c r="B388" s="20" t="s">
        <v>697</v>
      </c>
      <c r="C388" s="20" t="s">
        <v>901</v>
      </c>
      <c r="D388" s="2">
        <v>0</v>
      </c>
    </row>
    <row r="389" spans="1:4" x14ac:dyDescent="0.2">
      <c r="A389" s="20" t="s">
        <v>196</v>
      </c>
      <c r="B389" s="20" t="s">
        <v>698</v>
      </c>
      <c r="C389" s="20" t="s">
        <v>701</v>
      </c>
      <c r="D389" s="2">
        <v>0</v>
      </c>
    </row>
    <row r="390" spans="1:4" x14ac:dyDescent="0.2">
      <c r="A390" s="20" t="s">
        <v>196</v>
      </c>
      <c r="B390" s="20" t="s">
        <v>698</v>
      </c>
      <c r="C390" s="20" t="s">
        <v>705</v>
      </c>
      <c r="D390" s="2">
        <v>0</v>
      </c>
    </row>
    <row r="391" spans="1:4" x14ac:dyDescent="0.2">
      <c r="A391" s="20" t="s">
        <v>196</v>
      </c>
      <c r="B391" s="20" t="s">
        <v>703</v>
      </c>
      <c r="C391" s="20" t="s">
        <v>902</v>
      </c>
      <c r="D391" s="2">
        <v>0</v>
      </c>
    </row>
    <row r="392" spans="1:4" x14ac:dyDescent="0.2">
      <c r="A392" s="20" t="s">
        <v>198</v>
      </c>
      <c r="B392" s="20" t="s">
        <v>696</v>
      </c>
      <c r="C392" s="20" t="s">
        <v>816</v>
      </c>
      <c r="D392" s="2">
        <v>8422.5113000000001</v>
      </c>
    </row>
    <row r="393" spans="1:4" x14ac:dyDescent="0.2">
      <c r="A393" s="20" t="s">
        <v>198</v>
      </c>
      <c r="B393" s="20" t="s">
        <v>703</v>
      </c>
      <c r="C393" s="20" t="s">
        <v>903</v>
      </c>
      <c r="D393" s="2">
        <v>894.14030000000002</v>
      </c>
    </row>
    <row r="394" spans="1:4" x14ac:dyDescent="0.2">
      <c r="A394" s="20" t="s">
        <v>200</v>
      </c>
      <c r="B394" s="20" t="s">
        <v>706</v>
      </c>
      <c r="C394" s="20" t="s">
        <v>745</v>
      </c>
      <c r="D394" s="2">
        <v>1845.4126000000001</v>
      </c>
    </row>
    <row r="395" spans="1:4" x14ac:dyDescent="0.2">
      <c r="A395" s="20" t="s">
        <v>200</v>
      </c>
      <c r="B395" s="20" t="s">
        <v>696</v>
      </c>
      <c r="C395" s="20" t="s">
        <v>699</v>
      </c>
      <c r="D395" s="2">
        <v>583.62959999999998</v>
      </c>
    </row>
    <row r="396" spans="1:4" x14ac:dyDescent="0.2">
      <c r="A396" s="20" t="s">
        <v>200</v>
      </c>
      <c r="B396" s="20" t="s">
        <v>703</v>
      </c>
      <c r="C396" s="20" t="s">
        <v>699</v>
      </c>
      <c r="D396" s="2">
        <v>11606.2492</v>
      </c>
    </row>
    <row r="397" spans="1:4" x14ac:dyDescent="0.2">
      <c r="A397" s="20" t="s">
        <v>202</v>
      </c>
      <c r="B397" s="20" t="s">
        <v>693</v>
      </c>
      <c r="C397" s="20" t="s">
        <v>745</v>
      </c>
      <c r="D397" s="2">
        <v>1577.2286999999999</v>
      </c>
    </row>
    <row r="398" spans="1:4" x14ac:dyDescent="0.2">
      <c r="A398" s="20" t="s">
        <v>202</v>
      </c>
      <c r="B398" s="20" t="s">
        <v>696</v>
      </c>
      <c r="C398" s="20" t="s">
        <v>745</v>
      </c>
      <c r="D398" s="2">
        <v>1743.1949999999999</v>
      </c>
    </row>
    <row r="399" spans="1:4" x14ac:dyDescent="0.2">
      <c r="A399" s="20" t="s">
        <v>202</v>
      </c>
      <c r="B399" s="20" t="s">
        <v>696</v>
      </c>
      <c r="C399" s="20" t="s">
        <v>736</v>
      </c>
      <c r="D399" s="2">
        <v>746.29849999999999</v>
      </c>
    </row>
    <row r="400" spans="1:4" x14ac:dyDescent="0.2">
      <c r="A400" s="20" t="s">
        <v>202</v>
      </c>
      <c r="B400" s="20" t="s">
        <v>697</v>
      </c>
      <c r="C400" s="20" t="s">
        <v>745</v>
      </c>
      <c r="D400" s="2">
        <v>51560.541599999997</v>
      </c>
    </row>
    <row r="401" spans="1:4" x14ac:dyDescent="0.2">
      <c r="A401" s="20" t="s">
        <v>202</v>
      </c>
      <c r="B401" s="20" t="s">
        <v>697</v>
      </c>
      <c r="C401" s="20" t="s">
        <v>737</v>
      </c>
      <c r="D401" s="2">
        <v>323.1395</v>
      </c>
    </row>
    <row r="402" spans="1:4" x14ac:dyDescent="0.2">
      <c r="A402" s="20" t="s">
        <v>202</v>
      </c>
      <c r="B402" s="20" t="s">
        <v>698</v>
      </c>
      <c r="C402" s="20" t="s">
        <v>700</v>
      </c>
      <c r="D402" s="2">
        <v>64588.341</v>
      </c>
    </row>
    <row r="403" spans="1:4" x14ac:dyDescent="0.2">
      <c r="A403" s="20" t="s">
        <v>202</v>
      </c>
      <c r="B403" s="20" t="s">
        <v>703</v>
      </c>
      <c r="C403" s="20" t="s">
        <v>745</v>
      </c>
      <c r="D403" s="2">
        <v>56915.425499999998</v>
      </c>
    </row>
    <row r="404" spans="1:4" x14ac:dyDescent="0.2">
      <c r="A404" s="20" t="s">
        <v>204</v>
      </c>
      <c r="B404" s="20" t="s">
        <v>703</v>
      </c>
      <c r="C404" s="20" t="s">
        <v>904</v>
      </c>
      <c r="D404" s="2">
        <v>0</v>
      </c>
    </row>
    <row r="405" spans="1:4" x14ac:dyDescent="0.2">
      <c r="A405" s="20" t="s">
        <v>206</v>
      </c>
      <c r="B405" s="20" t="s">
        <v>693</v>
      </c>
      <c r="C405" s="20" t="s">
        <v>831</v>
      </c>
      <c r="D405" s="2">
        <v>123.10080000000001</v>
      </c>
    </row>
    <row r="406" spans="1:4" x14ac:dyDescent="0.2">
      <c r="A406" s="20" t="s">
        <v>206</v>
      </c>
      <c r="B406" s="20" t="s">
        <v>703</v>
      </c>
      <c r="C406" s="20" t="s">
        <v>830</v>
      </c>
      <c r="D406" s="2">
        <v>45753.712899999999</v>
      </c>
    </row>
    <row r="407" spans="1:4" x14ac:dyDescent="0.2">
      <c r="A407" s="20" t="s">
        <v>208</v>
      </c>
      <c r="B407" s="20" t="s">
        <v>694</v>
      </c>
      <c r="C407" s="20" t="s">
        <v>718</v>
      </c>
      <c r="D407" s="2">
        <v>84612.441300000006</v>
      </c>
    </row>
    <row r="408" spans="1:4" x14ac:dyDescent="0.2">
      <c r="A408" s="20" t="s">
        <v>208</v>
      </c>
      <c r="B408" s="20" t="s">
        <v>696</v>
      </c>
      <c r="C408" s="20" t="s">
        <v>699</v>
      </c>
      <c r="D408" s="2">
        <v>1011.16</v>
      </c>
    </row>
    <row r="409" spans="1:4" x14ac:dyDescent="0.2">
      <c r="A409" s="20" t="s">
        <v>208</v>
      </c>
      <c r="B409" s="20" t="s">
        <v>696</v>
      </c>
      <c r="C409" s="20" t="s">
        <v>731</v>
      </c>
      <c r="D409" s="2">
        <v>25981.645100000002</v>
      </c>
    </row>
    <row r="410" spans="1:4" x14ac:dyDescent="0.2">
      <c r="A410" s="20" t="s">
        <v>208</v>
      </c>
      <c r="B410" s="20" t="s">
        <v>697</v>
      </c>
      <c r="C410" s="20" t="s">
        <v>699</v>
      </c>
      <c r="D410" s="2">
        <v>6578.7043000000003</v>
      </c>
    </row>
    <row r="411" spans="1:4" x14ac:dyDescent="0.2">
      <c r="A411" s="20" t="s">
        <v>208</v>
      </c>
      <c r="B411" s="20" t="s">
        <v>697</v>
      </c>
      <c r="C411" s="20" t="s">
        <v>705</v>
      </c>
      <c r="D411" s="2">
        <v>1304.6594</v>
      </c>
    </row>
    <row r="412" spans="1:4" x14ac:dyDescent="0.2">
      <c r="A412" s="20" t="s">
        <v>208</v>
      </c>
      <c r="B412" s="20" t="s">
        <v>697</v>
      </c>
      <c r="C412" s="20" t="s">
        <v>732</v>
      </c>
      <c r="D412" s="2">
        <v>3411.3852000000002</v>
      </c>
    </row>
    <row r="413" spans="1:4" x14ac:dyDescent="0.2">
      <c r="A413" s="20" t="s">
        <v>208</v>
      </c>
      <c r="B413" s="20" t="s">
        <v>698</v>
      </c>
      <c r="C413" s="20" t="s">
        <v>701</v>
      </c>
      <c r="D413" s="2">
        <v>901.79280000000006</v>
      </c>
    </row>
    <row r="414" spans="1:4" x14ac:dyDescent="0.2">
      <c r="A414" s="20" t="s">
        <v>208</v>
      </c>
      <c r="B414" s="20" t="s">
        <v>703</v>
      </c>
      <c r="C414" s="20" t="s">
        <v>699</v>
      </c>
      <c r="D414" s="2">
        <v>1251.6677999999999</v>
      </c>
    </row>
    <row r="415" spans="1:4" x14ac:dyDescent="0.2">
      <c r="A415" s="20" t="s">
        <v>208</v>
      </c>
      <c r="B415" s="20" t="s">
        <v>703</v>
      </c>
      <c r="C415" s="20" t="s">
        <v>730</v>
      </c>
      <c r="D415" s="2">
        <v>4904.7577000000001</v>
      </c>
    </row>
    <row r="416" spans="1:4" x14ac:dyDescent="0.2">
      <c r="A416" s="20" t="s">
        <v>208</v>
      </c>
      <c r="B416" s="20" t="s">
        <v>703</v>
      </c>
      <c r="C416" s="20" t="s">
        <v>731</v>
      </c>
      <c r="D416" s="2">
        <v>16658.509600000001</v>
      </c>
    </row>
    <row r="417" spans="1:4" x14ac:dyDescent="0.2">
      <c r="A417" s="20" t="s">
        <v>210</v>
      </c>
      <c r="B417" s="20" t="s">
        <v>703</v>
      </c>
      <c r="C417" s="20" t="s">
        <v>905</v>
      </c>
      <c r="D417" s="2">
        <v>19720.106899999999</v>
      </c>
    </row>
    <row r="418" spans="1:4" x14ac:dyDescent="0.2">
      <c r="A418" s="20" t="s">
        <v>212</v>
      </c>
      <c r="B418" s="20" t="s">
        <v>703</v>
      </c>
      <c r="C418" s="20" t="s">
        <v>906</v>
      </c>
      <c r="D418" s="2">
        <v>24194.414000000001</v>
      </c>
    </row>
    <row r="419" spans="1:4" x14ac:dyDescent="0.2">
      <c r="A419" s="20" t="s">
        <v>218</v>
      </c>
      <c r="B419" s="20" t="s">
        <v>696</v>
      </c>
      <c r="C419" s="20" t="s">
        <v>744</v>
      </c>
      <c r="D419" s="2">
        <v>12047.2138</v>
      </c>
    </row>
    <row r="420" spans="1:4" x14ac:dyDescent="0.2">
      <c r="A420" s="20" t="s">
        <v>218</v>
      </c>
      <c r="B420" s="20" t="s">
        <v>698</v>
      </c>
      <c r="C420" s="20" t="s">
        <v>699</v>
      </c>
      <c r="D420" s="2">
        <v>1138.0556999999999</v>
      </c>
    </row>
    <row r="421" spans="1:4" x14ac:dyDescent="0.2">
      <c r="A421" s="20" t="s">
        <v>218</v>
      </c>
      <c r="B421" s="20" t="s">
        <v>703</v>
      </c>
      <c r="C421" s="20" t="s">
        <v>745</v>
      </c>
      <c r="D421" s="2">
        <v>4873.1642000000002</v>
      </c>
    </row>
    <row r="422" spans="1:4" x14ac:dyDescent="0.2">
      <c r="A422" s="20" t="s">
        <v>220</v>
      </c>
      <c r="B422" s="20" t="s">
        <v>703</v>
      </c>
      <c r="C422" s="20" t="s">
        <v>907</v>
      </c>
      <c r="D422" s="2">
        <v>412.36559999999997</v>
      </c>
    </row>
    <row r="423" spans="1:4" x14ac:dyDescent="0.2">
      <c r="A423" s="20" t="s">
        <v>222</v>
      </c>
      <c r="B423" s="20" t="s">
        <v>698</v>
      </c>
      <c r="C423" s="20" t="s">
        <v>718</v>
      </c>
      <c r="D423" s="2">
        <v>3497.7986999999998</v>
      </c>
    </row>
    <row r="424" spans="1:4" x14ac:dyDescent="0.2">
      <c r="A424" s="20" t="s">
        <v>224</v>
      </c>
      <c r="B424" s="20" t="s">
        <v>908</v>
      </c>
      <c r="C424" s="20" t="s">
        <v>745</v>
      </c>
      <c r="D424" s="2">
        <v>8077.3895000000002</v>
      </c>
    </row>
    <row r="425" spans="1:4" x14ac:dyDescent="0.2">
      <c r="A425" s="20" t="s">
        <v>224</v>
      </c>
      <c r="B425" s="20" t="s">
        <v>909</v>
      </c>
      <c r="C425" s="20" t="s">
        <v>699</v>
      </c>
      <c r="D425" s="2">
        <v>957.05359999999996</v>
      </c>
    </row>
    <row r="426" spans="1:4" x14ac:dyDescent="0.2">
      <c r="A426" s="20" t="s">
        <v>224</v>
      </c>
      <c r="B426" s="20" t="s">
        <v>698</v>
      </c>
      <c r="C426" s="20" t="s">
        <v>699</v>
      </c>
      <c r="D426" s="2">
        <v>0</v>
      </c>
    </row>
    <row r="427" spans="1:4" x14ac:dyDescent="0.2">
      <c r="A427" s="20" t="s">
        <v>226</v>
      </c>
      <c r="B427" s="20" t="s">
        <v>703</v>
      </c>
      <c r="C427" s="20" t="s">
        <v>910</v>
      </c>
      <c r="D427" s="2">
        <v>46354.549500000001</v>
      </c>
    </row>
    <row r="428" spans="1:4" x14ac:dyDescent="0.2">
      <c r="A428" s="20" t="s">
        <v>226</v>
      </c>
      <c r="B428" s="20" t="s">
        <v>703</v>
      </c>
      <c r="C428" s="20" t="s">
        <v>911</v>
      </c>
      <c r="D428" s="2">
        <v>25141.429199999999</v>
      </c>
    </row>
    <row r="429" spans="1:4" x14ac:dyDescent="0.2">
      <c r="A429" s="20" t="s">
        <v>230</v>
      </c>
      <c r="B429" s="20" t="s">
        <v>693</v>
      </c>
      <c r="C429" s="20" t="s">
        <v>912</v>
      </c>
      <c r="D429" s="2">
        <v>2692.8294999999998</v>
      </c>
    </row>
    <row r="430" spans="1:4" x14ac:dyDescent="0.2">
      <c r="A430" s="20" t="s">
        <v>230</v>
      </c>
      <c r="B430" s="20" t="s">
        <v>703</v>
      </c>
      <c r="C430" s="20" t="s">
        <v>913</v>
      </c>
      <c r="D430" s="2">
        <v>210137.9871</v>
      </c>
    </row>
    <row r="431" spans="1:4" x14ac:dyDescent="0.2">
      <c r="A431" s="20" t="s">
        <v>232</v>
      </c>
      <c r="B431" s="20" t="s">
        <v>703</v>
      </c>
      <c r="C431" s="20" t="s">
        <v>745</v>
      </c>
      <c r="D431" s="2">
        <v>4919.0631999999996</v>
      </c>
    </row>
    <row r="432" spans="1:4" x14ac:dyDescent="0.2">
      <c r="A432" s="20" t="s">
        <v>234</v>
      </c>
      <c r="B432" s="20" t="s">
        <v>698</v>
      </c>
      <c r="C432" s="20" t="s">
        <v>704</v>
      </c>
      <c r="D432" s="2">
        <v>846.31790000000001</v>
      </c>
    </row>
    <row r="433" spans="1:4" x14ac:dyDescent="0.2">
      <c r="A433" s="20" t="s">
        <v>234</v>
      </c>
      <c r="B433" s="20" t="s">
        <v>698</v>
      </c>
      <c r="C433" s="20" t="s">
        <v>702</v>
      </c>
      <c r="D433" s="2">
        <v>1092.5193999999999</v>
      </c>
    </row>
    <row r="434" spans="1:4" x14ac:dyDescent="0.2">
      <c r="A434" s="20" t="s">
        <v>236</v>
      </c>
      <c r="B434" s="20" t="s">
        <v>703</v>
      </c>
      <c r="C434" s="20" t="s">
        <v>700</v>
      </c>
      <c r="D434" s="2">
        <v>427.55540000000002</v>
      </c>
    </row>
    <row r="435" spans="1:4" x14ac:dyDescent="0.2">
      <c r="A435" s="20" t="s">
        <v>242</v>
      </c>
      <c r="B435" s="20" t="s">
        <v>696</v>
      </c>
      <c r="C435" s="20" t="s">
        <v>745</v>
      </c>
      <c r="D435" s="2">
        <v>146.18219999999999</v>
      </c>
    </row>
    <row r="436" spans="1:4" x14ac:dyDescent="0.2">
      <c r="A436" s="20" t="s">
        <v>242</v>
      </c>
      <c r="B436" s="20" t="s">
        <v>697</v>
      </c>
      <c r="C436" s="20" t="s">
        <v>745</v>
      </c>
      <c r="D436" s="2">
        <v>4451.4120999999996</v>
      </c>
    </row>
    <row r="437" spans="1:4" x14ac:dyDescent="0.2">
      <c r="A437" s="20" t="s">
        <v>242</v>
      </c>
      <c r="B437" s="20" t="s">
        <v>698</v>
      </c>
      <c r="C437" s="20" t="s">
        <v>737</v>
      </c>
      <c r="D437" s="2">
        <v>1017.7797</v>
      </c>
    </row>
    <row r="438" spans="1:4" x14ac:dyDescent="0.2">
      <c r="A438" s="20" t="s">
        <v>242</v>
      </c>
      <c r="B438" s="20" t="s">
        <v>703</v>
      </c>
      <c r="C438" s="20" t="s">
        <v>745</v>
      </c>
      <c r="D438" s="2">
        <v>1362.9014999999999</v>
      </c>
    </row>
    <row r="439" spans="1:4" x14ac:dyDescent="0.2">
      <c r="A439" s="20" t="s">
        <v>244</v>
      </c>
      <c r="B439" s="20" t="s">
        <v>696</v>
      </c>
      <c r="C439" s="20" t="s">
        <v>914</v>
      </c>
      <c r="D439" s="2">
        <v>234.49600000000001</v>
      </c>
    </row>
    <row r="440" spans="1:4" x14ac:dyDescent="0.2">
      <c r="A440" s="20" t="s">
        <v>244</v>
      </c>
      <c r="B440" s="20" t="s">
        <v>696</v>
      </c>
      <c r="C440" s="20" t="s">
        <v>915</v>
      </c>
      <c r="D440" s="2">
        <v>304.83929999999998</v>
      </c>
    </row>
    <row r="441" spans="1:4" x14ac:dyDescent="0.2">
      <c r="A441" s="20" t="s">
        <v>244</v>
      </c>
      <c r="B441" s="20" t="s">
        <v>696</v>
      </c>
      <c r="C441" s="20" t="s">
        <v>916</v>
      </c>
      <c r="D441" s="2">
        <v>1011.1849999999999</v>
      </c>
    </row>
    <row r="442" spans="1:4" x14ac:dyDescent="0.2">
      <c r="A442" s="20" t="s">
        <v>244</v>
      </c>
      <c r="B442" s="20" t="s">
        <v>696</v>
      </c>
      <c r="C442" s="20" t="s">
        <v>917</v>
      </c>
      <c r="D442" s="2">
        <v>1099.1141</v>
      </c>
    </row>
    <row r="443" spans="1:4" x14ac:dyDescent="0.2">
      <c r="A443" s="20" t="s">
        <v>244</v>
      </c>
      <c r="B443" s="20" t="s">
        <v>698</v>
      </c>
      <c r="C443" s="20" t="s">
        <v>705</v>
      </c>
      <c r="D443" s="2">
        <v>1477.9897000000001</v>
      </c>
    </row>
    <row r="444" spans="1:4" x14ac:dyDescent="0.2">
      <c r="A444" s="20" t="s">
        <v>244</v>
      </c>
      <c r="B444" s="20" t="s">
        <v>698</v>
      </c>
      <c r="C444" s="20" t="s">
        <v>719</v>
      </c>
      <c r="D444" s="2">
        <v>19529.718799999999</v>
      </c>
    </row>
    <row r="445" spans="1:4" x14ac:dyDescent="0.2">
      <c r="A445" s="20" t="s">
        <v>244</v>
      </c>
      <c r="B445" s="20" t="s">
        <v>703</v>
      </c>
      <c r="C445" s="20" t="s">
        <v>918</v>
      </c>
      <c r="D445" s="2">
        <v>1993.7929999999999</v>
      </c>
    </row>
    <row r="446" spans="1:4" x14ac:dyDescent="0.2">
      <c r="A446" s="20" t="s">
        <v>244</v>
      </c>
      <c r="B446" s="20" t="s">
        <v>703</v>
      </c>
      <c r="C446" s="20" t="s">
        <v>916</v>
      </c>
      <c r="D446" s="2">
        <v>5165.8362999999999</v>
      </c>
    </row>
    <row r="447" spans="1:4" x14ac:dyDescent="0.2">
      <c r="A447" s="20" t="s">
        <v>246</v>
      </c>
      <c r="B447" s="20" t="s">
        <v>706</v>
      </c>
      <c r="C447" s="20" t="s">
        <v>705</v>
      </c>
      <c r="D447" s="2">
        <v>4609.4426999999996</v>
      </c>
    </row>
    <row r="448" spans="1:4" x14ac:dyDescent="0.2">
      <c r="A448" s="20" t="s">
        <v>246</v>
      </c>
      <c r="B448" s="20" t="s">
        <v>869</v>
      </c>
      <c r="C448" s="20" t="s">
        <v>705</v>
      </c>
      <c r="D448" s="2">
        <v>4095.2991000000002</v>
      </c>
    </row>
    <row r="449" spans="1:4" x14ac:dyDescent="0.2">
      <c r="A449" s="20" t="s">
        <v>246</v>
      </c>
      <c r="B449" s="20" t="s">
        <v>697</v>
      </c>
      <c r="C449" s="20" t="s">
        <v>699</v>
      </c>
      <c r="D449" s="2">
        <v>2753.2808</v>
      </c>
    </row>
    <row r="450" spans="1:4" x14ac:dyDescent="0.2">
      <c r="A450" s="20" t="s">
        <v>246</v>
      </c>
      <c r="B450" s="20" t="s">
        <v>698</v>
      </c>
      <c r="C450" s="20" t="s">
        <v>701</v>
      </c>
      <c r="D450" s="2">
        <v>0</v>
      </c>
    </row>
    <row r="451" spans="1:4" x14ac:dyDescent="0.2">
      <c r="A451" s="20" t="s">
        <v>248</v>
      </c>
      <c r="B451" s="20" t="s">
        <v>697</v>
      </c>
      <c r="C451" s="20" t="s">
        <v>737</v>
      </c>
      <c r="D451" s="2">
        <v>323.1395</v>
      </c>
    </row>
    <row r="452" spans="1:4" x14ac:dyDescent="0.2">
      <c r="A452" s="20" t="s">
        <v>248</v>
      </c>
      <c r="B452" s="20" t="s">
        <v>698</v>
      </c>
      <c r="C452" s="20" t="s">
        <v>700</v>
      </c>
      <c r="D452" s="2">
        <v>758.93830000000003</v>
      </c>
    </row>
    <row r="453" spans="1:4" x14ac:dyDescent="0.2">
      <c r="A453" s="20" t="s">
        <v>248</v>
      </c>
      <c r="B453" s="20" t="s">
        <v>703</v>
      </c>
      <c r="C453" s="20" t="s">
        <v>745</v>
      </c>
      <c r="D453" s="2">
        <v>12398.007</v>
      </c>
    </row>
    <row r="454" spans="1:4" x14ac:dyDescent="0.2">
      <c r="A454" s="20" t="s">
        <v>250</v>
      </c>
      <c r="B454" s="20" t="s">
        <v>919</v>
      </c>
      <c r="C454" s="20" t="s">
        <v>920</v>
      </c>
      <c r="D454" s="2">
        <v>4534.0985000000001</v>
      </c>
    </row>
    <row r="455" spans="1:4" x14ac:dyDescent="0.2">
      <c r="A455" s="20" t="s">
        <v>254</v>
      </c>
      <c r="B455" s="20" t="s">
        <v>703</v>
      </c>
      <c r="C455" s="20" t="s">
        <v>745</v>
      </c>
      <c r="D455" s="2">
        <v>16512.991300000002</v>
      </c>
    </row>
    <row r="456" spans="1:4" x14ac:dyDescent="0.2">
      <c r="A456" s="20" t="s">
        <v>258</v>
      </c>
      <c r="B456" s="20" t="s">
        <v>698</v>
      </c>
      <c r="C456" s="20" t="s">
        <v>699</v>
      </c>
      <c r="D456" s="2">
        <v>1700.8241</v>
      </c>
    </row>
    <row r="457" spans="1:4" x14ac:dyDescent="0.2">
      <c r="A457" s="20" t="s">
        <v>258</v>
      </c>
      <c r="B457" s="20" t="s">
        <v>698</v>
      </c>
      <c r="C457" s="20" t="s">
        <v>704</v>
      </c>
      <c r="D457" s="2">
        <v>8663.0524999999998</v>
      </c>
    </row>
    <row r="458" spans="1:4" x14ac:dyDescent="0.2">
      <c r="A458" s="20" t="s">
        <v>258</v>
      </c>
      <c r="B458" s="20" t="s">
        <v>698</v>
      </c>
      <c r="C458" s="20" t="s">
        <v>705</v>
      </c>
      <c r="D458" s="2">
        <v>305.21300000000002</v>
      </c>
    </row>
    <row r="459" spans="1:4" x14ac:dyDescent="0.2">
      <c r="A459" s="20" t="s">
        <v>258</v>
      </c>
      <c r="B459" s="20" t="s">
        <v>703</v>
      </c>
      <c r="C459" s="20" t="s">
        <v>699</v>
      </c>
      <c r="D459" s="2">
        <v>242.5635</v>
      </c>
    </row>
    <row r="460" spans="1:4" x14ac:dyDescent="0.2">
      <c r="A460" s="20" t="s">
        <v>258</v>
      </c>
      <c r="B460" s="20" t="s">
        <v>703</v>
      </c>
      <c r="C460" s="20" t="s">
        <v>705</v>
      </c>
      <c r="D460" s="2">
        <v>4962.5002000000004</v>
      </c>
    </row>
    <row r="461" spans="1:4" x14ac:dyDescent="0.2">
      <c r="A461" s="20" t="s">
        <v>260</v>
      </c>
      <c r="B461" s="20" t="s">
        <v>703</v>
      </c>
      <c r="C461" s="20" t="s">
        <v>699</v>
      </c>
      <c r="D461" s="2">
        <v>0</v>
      </c>
    </row>
    <row r="462" spans="1:4" x14ac:dyDescent="0.2">
      <c r="A462" s="20" t="s">
        <v>264</v>
      </c>
      <c r="B462" s="20" t="s">
        <v>693</v>
      </c>
      <c r="C462" s="20" t="s">
        <v>745</v>
      </c>
      <c r="D462" s="2">
        <v>39930.815300000002</v>
      </c>
    </row>
    <row r="463" spans="1:4" x14ac:dyDescent="0.2">
      <c r="A463" s="20" t="s">
        <v>264</v>
      </c>
      <c r="B463" s="20" t="s">
        <v>698</v>
      </c>
      <c r="C463" s="20" t="s">
        <v>701</v>
      </c>
      <c r="D463" s="2">
        <v>0</v>
      </c>
    </row>
    <row r="464" spans="1:4" x14ac:dyDescent="0.2">
      <c r="A464" s="20" t="s">
        <v>264</v>
      </c>
      <c r="B464" s="20" t="s">
        <v>733</v>
      </c>
      <c r="C464" s="20" t="s">
        <v>705</v>
      </c>
      <c r="D464" s="2">
        <v>9461.1741999999995</v>
      </c>
    </row>
    <row r="465" spans="1:4" x14ac:dyDescent="0.2">
      <c r="A465" s="20" t="s">
        <v>266</v>
      </c>
      <c r="B465" s="20" t="s">
        <v>697</v>
      </c>
      <c r="C465" s="20" t="s">
        <v>731</v>
      </c>
      <c r="D465" s="2">
        <v>88924.925399999993</v>
      </c>
    </row>
    <row r="466" spans="1:4" x14ac:dyDescent="0.2">
      <c r="A466" s="20" t="s">
        <v>266</v>
      </c>
      <c r="B466" s="20" t="s">
        <v>703</v>
      </c>
      <c r="C466" s="20" t="s">
        <v>731</v>
      </c>
      <c r="D466" s="2">
        <v>34301.185799999999</v>
      </c>
    </row>
    <row r="467" spans="1:4" x14ac:dyDescent="0.2">
      <c r="A467" s="20" t="s">
        <v>268</v>
      </c>
      <c r="B467" s="20" t="s">
        <v>696</v>
      </c>
      <c r="C467" s="20" t="s">
        <v>921</v>
      </c>
      <c r="D467" s="2">
        <v>1675.0499</v>
      </c>
    </row>
    <row r="468" spans="1:4" x14ac:dyDescent="0.2">
      <c r="A468" s="20" t="s">
        <v>268</v>
      </c>
      <c r="B468" s="20" t="s">
        <v>698</v>
      </c>
      <c r="C468" s="20" t="s">
        <v>922</v>
      </c>
      <c r="D468" s="2">
        <v>2302.6439999999998</v>
      </c>
    </row>
    <row r="469" spans="1:4" x14ac:dyDescent="0.2">
      <c r="A469" s="20" t="s">
        <v>268</v>
      </c>
      <c r="B469" s="20" t="s">
        <v>698</v>
      </c>
      <c r="C469" s="20" t="s">
        <v>923</v>
      </c>
      <c r="D469" s="2">
        <v>562.74639999999999</v>
      </c>
    </row>
    <row r="470" spans="1:4" x14ac:dyDescent="0.2">
      <c r="A470" s="20" t="s">
        <v>268</v>
      </c>
      <c r="B470" s="20" t="s">
        <v>698</v>
      </c>
      <c r="C470" s="20" t="s">
        <v>924</v>
      </c>
      <c r="D470" s="2">
        <v>637.48620000000005</v>
      </c>
    </row>
    <row r="471" spans="1:4" x14ac:dyDescent="0.2">
      <c r="A471" s="20" t="s">
        <v>268</v>
      </c>
      <c r="B471" s="20" t="s">
        <v>698</v>
      </c>
      <c r="C471" s="20" t="s">
        <v>925</v>
      </c>
      <c r="D471" s="2">
        <v>763.88430000000005</v>
      </c>
    </row>
    <row r="472" spans="1:4" x14ac:dyDescent="0.2">
      <c r="A472" s="20" t="s">
        <v>268</v>
      </c>
      <c r="B472" s="20" t="s">
        <v>698</v>
      </c>
      <c r="C472" s="20" t="s">
        <v>926</v>
      </c>
      <c r="D472" s="2">
        <v>359.41030000000001</v>
      </c>
    </row>
    <row r="473" spans="1:4" x14ac:dyDescent="0.2">
      <c r="A473" s="20" t="s">
        <v>268</v>
      </c>
      <c r="B473" s="20" t="s">
        <v>703</v>
      </c>
      <c r="C473" s="20" t="s">
        <v>927</v>
      </c>
      <c r="D473" s="2">
        <v>13876.315500000001</v>
      </c>
    </row>
    <row r="474" spans="1:4" x14ac:dyDescent="0.2">
      <c r="A474" s="20" t="s">
        <v>268</v>
      </c>
      <c r="B474" s="20" t="s">
        <v>703</v>
      </c>
      <c r="C474" s="20" t="s">
        <v>928</v>
      </c>
      <c r="D474" s="2">
        <v>2745.587</v>
      </c>
    </row>
    <row r="475" spans="1:4" x14ac:dyDescent="0.2">
      <c r="A475" s="20" t="s">
        <v>272</v>
      </c>
      <c r="B475" s="20" t="s">
        <v>706</v>
      </c>
      <c r="C475" s="20" t="s">
        <v>929</v>
      </c>
      <c r="D475" s="2">
        <v>21087.822899999999</v>
      </c>
    </row>
    <row r="476" spans="1:4" x14ac:dyDescent="0.2">
      <c r="A476" s="20" t="s">
        <v>272</v>
      </c>
      <c r="B476" s="20" t="s">
        <v>703</v>
      </c>
      <c r="C476" s="20" t="s">
        <v>930</v>
      </c>
      <c r="D476" s="2">
        <v>4076.6801</v>
      </c>
    </row>
    <row r="477" spans="1:4" x14ac:dyDescent="0.2">
      <c r="A477" s="20" t="s">
        <v>274</v>
      </c>
      <c r="B477" s="20" t="s">
        <v>696</v>
      </c>
      <c r="C477" s="20" t="s">
        <v>931</v>
      </c>
      <c r="D477" s="2">
        <v>0</v>
      </c>
    </row>
    <row r="478" spans="1:4" x14ac:dyDescent="0.2">
      <c r="A478" s="20" t="s">
        <v>274</v>
      </c>
      <c r="B478" s="20" t="s">
        <v>703</v>
      </c>
      <c r="C478" s="20" t="s">
        <v>931</v>
      </c>
      <c r="D478" s="2">
        <v>3146.4888999999998</v>
      </c>
    </row>
    <row r="479" spans="1:4" x14ac:dyDescent="0.2">
      <c r="A479" s="20" t="s">
        <v>276</v>
      </c>
      <c r="B479" s="20" t="s">
        <v>696</v>
      </c>
      <c r="C479" s="20" t="s">
        <v>730</v>
      </c>
      <c r="D479" s="2">
        <v>129.7834</v>
      </c>
    </row>
    <row r="480" spans="1:4" x14ac:dyDescent="0.2">
      <c r="A480" s="20" t="s">
        <v>276</v>
      </c>
      <c r="B480" s="20" t="s">
        <v>703</v>
      </c>
      <c r="C480" s="20" t="s">
        <v>730</v>
      </c>
      <c r="D480" s="2">
        <v>1877.4408000000001</v>
      </c>
    </row>
    <row r="481" spans="1:4" x14ac:dyDescent="0.2">
      <c r="A481" s="20" t="s">
        <v>280</v>
      </c>
      <c r="B481" s="20" t="s">
        <v>698</v>
      </c>
      <c r="C481" s="20" t="s">
        <v>700</v>
      </c>
      <c r="D481" s="2">
        <v>0</v>
      </c>
    </row>
    <row r="482" spans="1:4" x14ac:dyDescent="0.2">
      <c r="A482" s="20" t="s">
        <v>280</v>
      </c>
      <c r="B482" s="20" t="s">
        <v>698</v>
      </c>
      <c r="C482" s="20" t="s">
        <v>702</v>
      </c>
      <c r="D482" s="2">
        <v>253.43369999999999</v>
      </c>
    </row>
    <row r="483" spans="1:4" x14ac:dyDescent="0.2">
      <c r="A483" s="20" t="s">
        <v>282</v>
      </c>
      <c r="B483" s="20" t="s">
        <v>696</v>
      </c>
      <c r="C483" s="20" t="s">
        <v>735</v>
      </c>
      <c r="D483" s="2">
        <v>288.59440000000001</v>
      </c>
    </row>
    <row r="484" spans="1:4" x14ac:dyDescent="0.2">
      <c r="A484" s="20" t="s">
        <v>282</v>
      </c>
      <c r="B484" s="20" t="s">
        <v>697</v>
      </c>
      <c r="C484" s="20" t="s">
        <v>735</v>
      </c>
      <c r="D484" s="2">
        <v>475.91640000000001</v>
      </c>
    </row>
    <row r="485" spans="1:4" x14ac:dyDescent="0.2">
      <c r="A485" s="20" t="s">
        <v>282</v>
      </c>
      <c r="B485" s="20" t="s">
        <v>703</v>
      </c>
      <c r="C485" s="20" t="s">
        <v>735</v>
      </c>
      <c r="D485" s="2">
        <v>574.38599999999997</v>
      </c>
    </row>
    <row r="486" spans="1:4" x14ac:dyDescent="0.2">
      <c r="A486" s="20" t="s">
        <v>282</v>
      </c>
      <c r="B486" s="20" t="s">
        <v>703</v>
      </c>
      <c r="C486" s="20" t="s">
        <v>745</v>
      </c>
      <c r="D486" s="2">
        <v>4104.0920999999998</v>
      </c>
    </row>
    <row r="487" spans="1:4" x14ac:dyDescent="0.2">
      <c r="A487" s="20" t="s">
        <v>282</v>
      </c>
      <c r="B487" s="20" t="s">
        <v>703</v>
      </c>
      <c r="C487" s="20" t="s">
        <v>737</v>
      </c>
      <c r="D487" s="2">
        <v>774.82050000000004</v>
      </c>
    </row>
    <row r="488" spans="1:4" x14ac:dyDescent="0.2">
      <c r="A488" s="20" t="s">
        <v>284</v>
      </c>
      <c r="B488" s="20" t="s">
        <v>706</v>
      </c>
      <c r="C488" s="20" t="s">
        <v>763</v>
      </c>
      <c r="D488" s="2">
        <v>3485.2905000000001</v>
      </c>
    </row>
    <row r="489" spans="1:4" x14ac:dyDescent="0.2">
      <c r="A489" s="20" t="s">
        <v>284</v>
      </c>
      <c r="B489" s="20" t="s">
        <v>696</v>
      </c>
      <c r="C489" s="20" t="s">
        <v>932</v>
      </c>
      <c r="D489" s="2">
        <v>197.84049999999999</v>
      </c>
    </row>
    <row r="490" spans="1:4" x14ac:dyDescent="0.2">
      <c r="A490" s="20" t="s">
        <v>284</v>
      </c>
      <c r="B490" s="20" t="s">
        <v>703</v>
      </c>
      <c r="C490" s="20" t="s">
        <v>932</v>
      </c>
      <c r="D490" s="2">
        <v>11474.751200000001</v>
      </c>
    </row>
    <row r="491" spans="1:4" x14ac:dyDescent="0.2">
      <c r="A491" s="20" t="s">
        <v>288</v>
      </c>
      <c r="B491" s="20" t="s">
        <v>706</v>
      </c>
      <c r="C491" s="20" t="s">
        <v>705</v>
      </c>
      <c r="D491" s="2">
        <v>496.83249999999998</v>
      </c>
    </row>
    <row r="492" spans="1:4" x14ac:dyDescent="0.2">
      <c r="A492" s="20" t="s">
        <v>288</v>
      </c>
      <c r="B492" s="20" t="s">
        <v>696</v>
      </c>
      <c r="C492" s="20" t="s">
        <v>933</v>
      </c>
      <c r="D492" s="2">
        <v>6077.5623999999998</v>
      </c>
    </row>
    <row r="493" spans="1:4" x14ac:dyDescent="0.2">
      <c r="A493" s="20" t="s">
        <v>288</v>
      </c>
      <c r="B493" s="20" t="s">
        <v>696</v>
      </c>
      <c r="C493" s="20" t="s">
        <v>934</v>
      </c>
      <c r="D493" s="2">
        <v>5677.5397999999996</v>
      </c>
    </row>
    <row r="494" spans="1:4" x14ac:dyDescent="0.2">
      <c r="A494" s="20" t="s">
        <v>288</v>
      </c>
      <c r="B494" s="20" t="s">
        <v>697</v>
      </c>
      <c r="C494" s="20" t="s">
        <v>934</v>
      </c>
      <c r="D494" s="2">
        <v>20987.583699999999</v>
      </c>
    </row>
    <row r="495" spans="1:4" x14ac:dyDescent="0.2">
      <c r="A495" s="20" t="s">
        <v>288</v>
      </c>
      <c r="B495" s="20" t="s">
        <v>698</v>
      </c>
      <c r="C495" s="20" t="s">
        <v>705</v>
      </c>
      <c r="D495" s="2">
        <v>11767.6212</v>
      </c>
    </row>
    <row r="496" spans="1:4" x14ac:dyDescent="0.2">
      <c r="A496" s="20" t="s">
        <v>288</v>
      </c>
      <c r="B496" s="20" t="s">
        <v>703</v>
      </c>
      <c r="C496" s="20" t="s">
        <v>933</v>
      </c>
      <c r="D496" s="2">
        <v>70359.195600000006</v>
      </c>
    </row>
    <row r="497" spans="1:4" x14ac:dyDescent="0.2">
      <c r="A497" s="20" t="s">
        <v>290</v>
      </c>
      <c r="B497" s="20" t="s">
        <v>698</v>
      </c>
      <c r="C497" s="20" t="s">
        <v>699</v>
      </c>
      <c r="D497" s="2">
        <v>7734.1581999999999</v>
      </c>
    </row>
    <row r="498" spans="1:4" x14ac:dyDescent="0.2">
      <c r="A498" s="20" t="s">
        <v>290</v>
      </c>
      <c r="B498" s="20" t="s">
        <v>698</v>
      </c>
      <c r="C498" s="20" t="s">
        <v>700</v>
      </c>
      <c r="D498" s="2">
        <v>5764.8535000000002</v>
      </c>
    </row>
    <row r="499" spans="1:4" x14ac:dyDescent="0.2">
      <c r="A499" s="20" t="s">
        <v>290</v>
      </c>
      <c r="B499" s="20" t="s">
        <v>698</v>
      </c>
      <c r="C499" s="20" t="s">
        <v>705</v>
      </c>
      <c r="D499" s="2">
        <v>346.24290000000002</v>
      </c>
    </row>
    <row r="500" spans="1:4" x14ac:dyDescent="0.2">
      <c r="A500" s="20" t="s">
        <v>290</v>
      </c>
      <c r="B500" s="20" t="s">
        <v>703</v>
      </c>
      <c r="C500" s="20" t="s">
        <v>699</v>
      </c>
      <c r="D500" s="2">
        <v>3222.2069000000001</v>
      </c>
    </row>
    <row r="501" spans="1:4" x14ac:dyDescent="0.2">
      <c r="A501" s="20" t="s">
        <v>294</v>
      </c>
      <c r="B501" s="20" t="s">
        <v>703</v>
      </c>
      <c r="C501" s="20" t="s">
        <v>730</v>
      </c>
      <c r="D501" s="2">
        <v>6295.7254000000003</v>
      </c>
    </row>
    <row r="502" spans="1:4" x14ac:dyDescent="0.2">
      <c r="A502" s="20" t="s">
        <v>294</v>
      </c>
      <c r="B502" s="20" t="s">
        <v>703</v>
      </c>
      <c r="C502" s="20" t="s">
        <v>705</v>
      </c>
      <c r="D502" s="2">
        <v>0</v>
      </c>
    </row>
    <row r="503" spans="1:4" x14ac:dyDescent="0.2">
      <c r="A503" s="20" t="s">
        <v>296</v>
      </c>
      <c r="B503" s="20" t="s">
        <v>696</v>
      </c>
      <c r="C503" s="20" t="s">
        <v>699</v>
      </c>
      <c r="D503" s="2">
        <v>695.02480000000003</v>
      </c>
    </row>
    <row r="504" spans="1:4" x14ac:dyDescent="0.2">
      <c r="A504" s="20" t="s">
        <v>296</v>
      </c>
      <c r="B504" s="20" t="s">
        <v>697</v>
      </c>
      <c r="C504" s="20" t="s">
        <v>705</v>
      </c>
      <c r="D504" s="2">
        <v>3602.5443</v>
      </c>
    </row>
    <row r="505" spans="1:4" x14ac:dyDescent="0.2">
      <c r="A505" s="20" t="s">
        <v>296</v>
      </c>
      <c r="B505" s="20" t="s">
        <v>703</v>
      </c>
      <c r="C505" s="20" t="s">
        <v>730</v>
      </c>
      <c r="D505" s="2">
        <v>13578.1258</v>
      </c>
    </row>
    <row r="506" spans="1:4" x14ac:dyDescent="0.2">
      <c r="A506" s="20" t="s">
        <v>300</v>
      </c>
      <c r="B506" s="20" t="s">
        <v>696</v>
      </c>
      <c r="C506" s="20" t="s">
        <v>737</v>
      </c>
      <c r="D506" s="2">
        <v>906.76909999999998</v>
      </c>
    </row>
    <row r="507" spans="1:4" x14ac:dyDescent="0.2">
      <c r="A507" s="20" t="s">
        <v>300</v>
      </c>
      <c r="B507" s="20" t="s">
        <v>697</v>
      </c>
      <c r="C507" s="20" t="s">
        <v>745</v>
      </c>
      <c r="D507" s="2">
        <v>0</v>
      </c>
    </row>
    <row r="508" spans="1:4" x14ac:dyDescent="0.2">
      <c r="A508" s="20" t="s">
        <v>300</v>
      </c>
      <c r="B508" s="20" t="s">
        <v>698</v>
      </c>
      <c r="C508" s="20" t="s">
        <v>701</v>
      </c>
      <c r="D508" s="2">
        <v>7840.2116999999998</v>
      </c>
    </row>
    <row r="509" spans="1:4" x14ac:dyDescent="0.2">
      <c r="A509" s="20" t="s">
        <v>300</v>
      </c>
      <c r="B509" s="20" t="s">
        <v>698</v>
      </c>
      <c r="C509" s="20" t="s">
        <v>705</v>
      </c>
      <c r="D509" s="2">
        <v>0</v>
      </c>
    </row>
    <row r="510" spans="1:4" x14ac:dyDescent="0.2">
      <c r="A510" s="20" t="s">
        <v>300</v>
      </c>
      <c r="B510" s="20" t="s">
        <v>698</v>
      </c>
      <c r="C510" s="20" t="s">
        <v>719</v>
      </c>
      <c r="D510" s="2">
        <v>21665.7261</v>
      </c>
    </row>
    <row r="511" spans="1:4" x14ac:dyDescent="0.2">
      <c r="A511" s="20" t="s">
        <v>300</v>
      </c>
      <c r="B511" s="20" t="s">
        <v>703</v>
      </c>
      <c r="C511" s="20" t="s">
        <v>745</v>
      </c>
      <c r="D511" s="2">
        <v>39666.819000000003</v>
      </c>
    </row>
    <row r="512" spans="1:4" x14ac:dyDescent="0.2">
      <c r="A512" s="20" t="s">
        <v>306</v>
      </c>
      <c r="B512" s="20" t="s">
        <v>698</v>
      </c>
      <c r="C512" s="20" t="s">
        <v>699</v>
      </c>
      <c r="D512" s="2">
        <v>2455.9155000000001</v>
      </c>
    </row>
    <row r="513" spans="1:4" x14ac:dyDescent="0.2">
      <c r="A513" s="20" t="s">
        <v>306</v>
      </c>
      <c r="B513" s="20" t="s">
        <v>703</v>
      </c>
      <c r="C513" s="20" t="s">
        <v>935</v>
      </c>
      <c r="D513" s="2">
        <v>659.0068</v>
      </c>
    </row>
    <row r="514" spans="1:4" x14ac:dyDescent="0.2">
      <c r="A514" s="20" t="s">
        <v>306</v>
      </c>
      <c r="B514" s="20" t="s">
        <v>703</v>
      </c>
      <c r="C514" s="20" t="s">
        <v>699</v>
      </c>
      <c r="D514" s="2">
        <v>1178.1074000000001</v>
      </c>
    </row>
    <row r="515" spans="1:4" x14ac:dyDescent="0.2">
      <c r="A515" s="20" t="s">
        <v>316</v>
      </c>
      <c r="B515" s="20" t="s">
        <v>696</v>
      </c>
      <c r="C515" s="20" t="s">
        <v>936</v>
      </c>
      <c r="D515" s="2">
        <v>9826.0800999999992</v>
      </c>
    </row>
    <row r="516" spans="1:4" x14ac:dyDescent="0.2">
      <c r="A516" s="20" t="s">
        <v>316</v>
      </c>
      <c r="B516" s="20" t="s">
        <v>703</v>
      </c>
      <c r="C516" s="20" t="s">
        <v>937</v>
      </c>
      <c r="D516" s="2">
        <v>1390.3793000000001</v>
      </c>
    </row>
    <row r="517" spans="1:4" x14ac:dyDescent="0.2">
      <c r="A517" s="20" t="s">
        <v>316</v>
      </c>
      <c r="B517" s="20" t="s">
        <v>703</v>
      </c>
      <c r="C517" s="20" t="s">
        <v>938</v>
      </c>
      <c r="D517" s="2">
        <v>1948.9711</v>
      </c>
    </row>
    <row r="518" spans="1:4" x14ac:dyDescent="0.2">
      <c r="A518" s="20" t="s">
        <v>316</v>
      </c>
      <c r="B518" s="20" t="s">
        <v>703</v>
      </c>
      <c r="C518" s="20" t="s">
        <v>939</v>
      </c>
      <c r="D518" s="2">
        <v>3874.2563</v>
      </c>
    </row>
    <row r="519" spans="1:4" x14ac:dyDescent="0.2">
      <c r="A519" s="20" t="s">
        <v>316</v>
      </c>
      <c r="B519" s="20" t="s">
        <v>703</v>
      </c>
      <c r="C519" s="20" t="s">
        <v>940</v>
      </c>
      <c r="D519" s="2">
        <v>2044.3522</v>
      </c>
    </row>
    <row r="520" spans="1:4" x14ac:dyDescent="0.2">
      <c r="A520" s="20" t="s">
        <v>316</v>
      </c>
      <c r="B520" s="20" t="s">
        <v>703</v>
      </c>
      <c r="C520" s="20" t="s">
        <v>941</v>
      </c>
      <c r="D520" s="2">
        <v>1436.7619999999999</v>
      </c>
    </row>
    <row r="521" spans="1:4" x14ac:dyDescent="0.2">
      <c r="A521" s="20" t="s">
        <v>316</v>
      </c>
      <c r="B521" s="20" t="s">
        <v>703</v>
      </c>
      <c r="C521" s="20" t="s">
        <v>942</v>
      </c>
      <c r="D521" s="2">
        <v>2044.4292</v>
      </c>
    </row>
    <row r="522" spans="1:4" x14ac:dyDescent="0.2">
      <c r="A522" s="20" t="s">
        <v>318</v>
      </c>
      <c r="B522" s="20" t="s">
        <v>698</v>
      </c>
      <c r="C522" s="20" t="s">
        <v>699</v>
      </c>
      <c r="D522" s="2">
        <v>1764.8364999999999</v>
      </c>
    </row>
    <row r="523" spans="1:4" x14ac:dyDescent="0.2">
      <c r="A523" s="20" t="s">
        <v>318</v>
      </c>
      <c r="B523" s="20" t="s">
        <v>703</v>
      </c>
      <c r="C523" s="20" t="s">
        <v>699</v>
      </c>
      <c r="D523" s="2">
        <v>1588.4286999999999</v>
      </c>
    </row>
    <row r="524" spans="1:4" x14ac:dyDescent="0.2">
      <c r="A524" s="20" t="s">
        <v>318</v>
      </c>
      <c r="B524" s="20" t="s">
        <v>703</v>
      </c>
      <c r="C524" s="20" t="s">
        <v>731</v>
      </c>
      <c r="D524" s="2">
        <v>4825.1108999999997</v>
      </c>
    </row>
    <row r="525" spans="1:4" x14ac:dyDescent="0.2">
      <c r="A525" s="20" t="s">
        <v>318</v>
      </c>
      <c r="B525" s="20" t="s">
        <v>703</v>
      </c>
      <c r="C525" s="20" t="s">
        <v>705</v>
      </c>
      <c r="D525" s="2">
        <v>1539.2213999999999</v>
      </c>
    </row>
    <row r="526" spans="1:4" x14ac:dyDescent="0.2">
      <c r="A526" s="20" t="s">
        <v>318</v>
      </c>
      <c r="B526" s="20" t="s">
        <v>703</v>
      </c>
      <c r="C526" s="20" t="s">
        <v>732</v>
      </c>
      <c r="D526" s="2">
        <v>395.68110000000001</v>
      </c>
    </row>
    <row r="527" spans="1:4" x14ac:dyDescent="0.2">
      <c r="A527" s="20" t="s">
        <v>320</v>
      </c>
      <c r="B527" s="20" t="s">
        <v>698</v>
      </c>
      <c r="C527" s="20" t="s">
        <v>699</v>
      </c>
      <c r="D527" s="2">
        <v>3951.0734000000002</v>
      </c>
    </row>
    <row r="528" spans="1:4" x14ac:dyDescent="0.2">
      <c r="A528" s="20" t="s">
        <v>320</v>
      </c>
      <c r="B528" s="20" t="s">
        <v>703</v>
      </c>
      <c r="C528" s="20" t="s">
        <v>935</v>
      </c>
      <c r="D528" s="2">
        <v>8336.7803999999996</v>
      </c>
    </row>
    <row r="529" spans="1:4" x14ac:dyDescent="0.2">
      <c r="A529" s="20" t="s">
        <v>320</v>
      </c>
      <c r="B529" s="20" t="s">
        <v>703</v>
      </c>
      <c r="C529" s="20" t="s">
        <v>699</v>
      </c>
      <c r="D529" s="2">
        <v>3556.1727000000001</v>
      </c>
    </row>
    <row r="530" spans="1:4" x14ac:dyDescent="0.2">
      <c r="A530" s="20" t="s">
        <v>320</v>
      </c>
      <c r="B530" s="20" t="s">
        <v>703</v>
      </c>
      <c r="C530" s="20" t="s">
        <v>731</v>
      </c>
      <c r="D530" s="2">
        <v>1665.1578999999999</v>
      </c>
    </row>
    <row r="531" spans="1:4" x14ac:dyDescent="0.2">
      <c r="A531" s="20" t="s">
        <v>320</v>
      </c>
      <c r="B531" s="20" t="s">
        <v>943</v>
      </c>
      <c r="C531" s="20" t="s">
        <v>944</v>
      </c>
      <c r="D531" s="2">
        <v>2275.1662000000001</v>
      </c>
    </row>
    <row r="532" spans="1:4" x14ac:dyDescent="0.2">
      <c r="A532" s="20" t="s">
        <v>322</v>
      </c>
      <c r="B532" s="20" t="s">
        <v>703</v>
      </c>
      <c r="C532" s="20" t="s">
        <v>730</v>
      </c>
      <c r="D532" s="2">
        <v>4336.2469000000001</v>
      </c>
    </row>
    <row r="533" spans="1:4" x14ac:dyDescent="0.2">
      <c r="A533" s="20" t="s">
        <v>326</v>
      </c>
      <c r="B533" s="20" t="s">
        <v>703</v>
      </c>
      <c r="C533" s="20" t="s">
        <v>841</v>
      </c>
      <c r="D533" s="2">
        <v>3049.8878</v>
      </c>
    </row>
    <row r="534" spans="1:4" x14ac:dyDescent="0.2">
      <c r="A534" s="20" t="s">
        <v>328</v>
      </c>
      <c r="B534" s="20" t="s">
        <v>696</v>
      </c>
      <c r="C534" s="20" t="s">
        <v>745</v>
      </c>
      <c r="D534" s="2">
        <v>0</v>
      </c>
    </row>
    <row r="535" spans="1:4" x14ac:dyDescent="0.2">
      <c r="A535" s="20" t="s">
        <v>328</v>
      </c>
      <c r="B535" s="20" t="s">
        <v>698</v>
      </c>
      <c r="C535" s="20" t="s">
        <v>705</v>
      </c>
      <c r="D535" s="2">
        <v>1688.6239</v>
      </c>
    </row>
    <row r="536" spans="1:4" x14ac:dyDescent="0.2">
      <c r="A536" s="20" t="s">
        <v>328</v>
      </c>
      <c r="B536" s="20" t="s">
        <v>703</v>
      </c>
      <c r="C536" s="20" t="s">
        <v>745</v>
      </c>
      <c r="D536" s="2">
        <v>11026.3127</v>
      </c>
    </row>
    <row r="537" spans="1:4" x14ac:dyDescent="0.2">
      <c r="A537" s="20" t="s">
        <v>330</v>
      </c>
      <c r="B537" s="20" t="s">
        <v>703</v>
      </c>
      <c r="C537" s="20" t="s">
        <v>945</v>
      </c>
      <c r="D537" s="2">
        <v>708.68679999999995</v>
      </c>
    </row>
    <row r="538" spans="1:4" x14ac:dyDescent="0.2">
      <c r="A538" s="20" t="s">
        <v>334</v>
      </c>
      <c r="B538" s="20" t="s">
        <v>703</v>
      </c>
      <c r="C538" s="20" t="s">
        <v>816</v>
      </c>
      <c r="D538" s="2">
        <v>2259.7786000000001</v>
      </c>
    </row>
    <row r="539" spans="1:4" x14ac:dyDescent="0.2">
      <c r="A539" s="20" t="s">
        <v>334</v>
      </c>
      <c r="B539" s="20" t="s">
        <v>703</v>
      </c>
      <c r="C539" s="20" t="s">
        <v>774</v>
      </c>
      <c r="D539" s="2">
        <v>1250.2422999999999</v>
      </c>
    </row>
    <row r="540" spans="1:4" x14ac:dyDescent="0.2">
      <c r="A540" s="20" t="s">
        <v>336</v>
      </c>
      <c r="B540" s="20" t="s">
        <v>946</v>
      </c>
      <c r="C540" s="20" t="s">
        <v>947</v>
      </c>
      <c r="D540" s="2">
        <v>2759.8865000000001</v>
      </c>
    </row>
    <row r="541" spans="1:4" x14ac:dyDescent="0.2">
      <c r="A541" s="20" t="s">
        <v>336</v>
      </c>
      <c r="B541" s="20" t="s">
        <v>698</v>
      </c>
      <c r="C541" s="20" t="s">
        <v>719</v>
      </c>
      <c r="D541" s="2">
        <v>0</v>
      </c>
    </row>
    <row r="542" spans="1:4" x14ac:dyDescent="0.2">
      <c r="A542" s="20" t="s">
        <v>336</v>
      </c>
      <c r="B542" s="20" t="s">
        <v>703</v>
      </c>
      <c r="C542" s="20" t="s">
        <v>947</v>
      </c>
      <c r="D542" s="2">
        <v>965.03319999999997</v>
      </c>
    </row>
    <row r="543" spans="1:4" x14ac:dyDescent="0.2">
      <c r="A543" s="20" t="s">
        <v>336</v>
      </c>
      <c r="B543" s="20" t="s">
        <v>703</v>
      </c>
      <c r="C543" s="20" t="s">
        <v>736</v>
      </c>
      <c r="D543" s="2">
        <v>1263.9811999999999</v>
      </c>
    </row>
    <row r="544" spans="1:4" x14ac:dyDescent="0.2">
      <c r="A544" s="20" t="s">
        <v>338</v>
      </c>
      <c r="B544" s="20" t="s">
        <v>698</v>
      </c>
      <c r="C544" s="20" t="s">
        <v>699</v>
      </c>
      <c r="D544" s="2">
        <v>1202.7935</v>
      </c>
    </row>
    <row r="545" spans="1:4" x14ac:dyDescent="0.2">
      <c r="A545" s="20" t="s">
        <v>338</v>
      </c>
      <c r="B545" s="20" t="s">
        <v>703</v>
      </c>
      <c r="C545" s="20" t="s">
        <v>699</v>
      </c>
      <c r="D545" s="2">
        <v>944.46870000000001</v>
      </c>
    </row>
    <row r="546" spans="1:4" x14ac:dyDescent="0.2">
      <c r="A546" s="20" t="s">
        <v>338</v>
      </c>
      <c r="B546" s="20" t="s">
        <v>703</v>
      </c>
      <c r="C546" s="20" t="s">
        <v>705</v>
      </c>
      <c r="D546" s="2">
        <v>862.05719999999997</v>
      </c>
    </row>
    <row r="547" spans="1:4" x14ac:dyDescent="0.2">
      <c r="A547" s="20" t="s">
        <v>342</v>
      </c>
      <c r="B547" s="20" t="s">
        <v>869</v>
      </c>
      <c r="C547" s="20" t="s">
        <v>745</v>
      </c>
      <c r="D547" s="2">
        <v>7682.8076000000001</v>
      </c>
    </row>
    <row r="548" spans="1:4" x14ac:dyDescent="0.2">
      <c r="A548" s="20" t="s">
        <v>344</v>
      </c>
      <c r="B548" s="20" t="s">
        <v>698</v>
      </c>
      <c r="C548" s="20" t="s">
        <v>699</v>
      </c>
      <c r="D548" s="2">
        <v>935.25819999999999</v>
      </c>
    </row>
    <row r="549" spans="1:4" x14ac:dyDescent="0.2">
      <c r="A549" s="20" t="s">
        <v>344</v>
      </c>
      <c r="B549" s="20" t="s">
        <v>703</v>
      </c>
      <c r="C549" s="20" t="s">
        <v>699</v>
      </c>
      <c r="D549" s="2">
        <v>1699.2303999999999</v>
      </c>
    </row>
    <row r="550" spans="1:4" x14ac:dyDescent="0.2">
      <c r="A550" s="20" t="s">
        <v>344</v>
      </c>
      <c r="B550" s="20" t="s">
        <v>703</v>
      </c>
      <c r="C550" s="20" t="s">
        <v>705</v>
      </c>
      <c r="D550" s="2">
        <v>4668.3222999999998</v>
      </c>
    </row>
    <row r="551" spans="1:4" x14ac:dyDescent="0.2">
      <c r="A551" s="20" t="s">
        <v>346</v>
      </c>
      <c r="B551" s="20" t="s">
        <v>696</v>
      </c>
      <c r="C551" s="20" t="s">
        <v>948</v>
      </c>
      <c r="D551" s="2">
        <v>4938.3197</v>
      </c>
    </row>
    <row r="552" spans="1:4" x14ac:dyDescent="0.2">
      <c r="A552" s="20" t="s">
        <v>346</v>
      </c>
      <c r="B552" s="20" t="s">
        <v>697</v>
      </c>
      <c r="C552" s="20" t="s">
        <v>949</v>
      </c>
      <c r="D552" s="2">
        <v>2425.3930999999998</v>
      </c>
    </row>
    <row r="553" spans="1:4" x14ac:dyDescent="0.2">
      <c r="A553" s="20" t="s">
        <v>346</v>
      </c>
      <c r="B553" s="20" t="s">
        <v>697</v>
      </c>
      <c r="C553" s="20" t="s">
        <v>848</v>
      </c>
      <c r="D553" s="2">
        <v>971.93560000000002</v>
      </c>
    </row>
    <row r="554" spans="1:4" x14ac:dyDescent="0.2">
      <c r="A554" s="20" t="s">
        <v>346</v>
      </c>
      <c r="B554" s="20" t="s">
        <v>697</v>
      </c>
      <c r="C554" s="20" t="s">
        <v>948</v>
      </c>
      <c r="D554" s="2">
        <v>170.36269999999999</v>
      </c>
    </row>
    <row r="555" spans="1:4" x14ac:dyDescent="0.2">
      <c r="A555" s="20" t="s">
        <v>346</v>
      </c>
      <c r="B555" s="20" t="s">
        <v>698</v>
      </c>
      <c r="C555" s="20" t="s">
        <v>950</v>
      </c>
      <c r="D555" s="2">
        <v>18717.055799999998</v>
      </c>
    </row>
    <row r="556" spans="1:4" x14ac:dyDescent="0.2">
      <c r="A556" s="20" t="s">
        <v>346</v>
      </c>
      <c r="B556" s="20" t="s">
        <v>703</v>
      </c>
      <c r="C556" s="20" t="s">
        <v>951</v>
      </c>
      <c r="D556" s="2">
        <v>8380.7450000000008</v>
      </c>
    </row>
    <row r="557" spans="1:4" x14ac:dyDescent="0.2">
      <c r="A557" s="20" t="s">
        <v>348</v>
      </c>
      <c r="B557" s="20" t="s">
        <v>703</v>
      </c>
      <c r="C557" s="20" t="s">
        <v>735</v>
      </c>
      <c r="D557" s="2">
        <v>1749.7896000000001</v>
      </c>
    </row>
    <row r="558" spans="1:4" x14ac:dyDescent="0.2">
      <c r="A558" s="20" t="s">
        <v>352</v>
      </c>
      <c r="B558" s="20" t="s">
        <v>703</v>
      </c>
      <c r="C558" s="20" t="s">
        <v>766</v>
      </c>
      <c r="D558" s="2">
        <v>2424.0852</v>
      </c>
    </row>
    <row r="559" spans="1:4" x14ac:dyDescent="0.2">
      <c r="A559" s="20" t="s">
        <v>354</v>
      </c>
      <c r="B559" s="20" t="s">
        <v>698</v>
      </c>
      <c r="C559" s="20" t="s">
        <v>702</v>
      </c>
      <c r="D559" s="2">
        <v>1249.9015999999999</v>
      </c>
    </row>
    <row r="560" spans="1:4" x14ac:dyDescent="0.2">
      <c r="A560" s="20" t="s">
        <v>354</v>
      </c>
      <c r="B560" s="20" t="s">
        <v>698</v>
      </c>
      <c r="C560" s="20" t="s">
        <v>705</v>
      </c>
      <c r="D560" s="2">
        <v>2450.7496999999998</v>
      </c>
    </row>
    <row r="561" spans="1:4" x14ac:dyDescent="0.2">
      <c r="A561" s="20" t="s">
        <v>356</v>
      </c>
      <c r="B561" s="20" t="s">
        <v>703</v>
      </c>
      <c r="C561" s="20" t="s">
        <v>708</v>
      </c>
      <c r="D561" s="2">
        <v>3320.4236999999998</v>
      </c>
    </row>
    <row r="562" spans="1:4" x14ac:dyDescent="0.2">
      <c r="A562" s="20" t="s">
        <v>358</v>
      </c>
      <c r="B562" s="20" t="s">
        <v>703</v>
      </c>
      <c r="C562" s="20" t="s">
        <v>952</v>
      </c>
      <c r="D562" s="2">
        <v>16926.357199999999</v>
      </c>
    </row>
    <row r="563" spans="1:4" x14ac:dyDescent="0.2">
      <c r="A563" s="20" t="s">
        <v>360</v>
      </c>
      <c r="B563" s="20" t="s">
        <v>698</v>
      </c>
      <c r="C563" s="20" t="s">
        <v>953</v>
      </c>
      <c r="D563" s="2">
        <v>1816.8356000000001</v>
      </c>
    </row>
    <row r="564" spans="1:4" x14ac:dyDescent="0.2">
      <c r="A564" s="20" t="s">
        <v>360</v>
      </c>
      <c r="B564" s="20" t="s">
        <v>698</v>
      </c>
      <c r="C564" s="20" t="s">
        <v>954</v>
      </c>
      <c r="D564" s="2">
        <v>7705.9988999999996</v>
      </c>
    </row>
    <row r="565" spans="1:4" x14ac:dyDescent="0.2">
      <c r="A565" s="20" t="s">
        <v>360</v>
      </c>
      <c r="B565" s="20" t="s">
        <v>698</v>
      </c>
      <c r="C565" s="20" t="s">
        <v>955</v>
      </c>
      <c r="D565" s="2">
        <v>4297.6459999999997</v>
      </c>
    </row>
    <row r="566" spans="1:4" x14ac:dyDescent="0.2">
      <c r="A566" s="20" t="s">
        <v>360</v>
      </c>
      <c r="B566" s="20" t="s">
        <v>698</v>
      </c>
      <c r="C566" s="20" t="s">
        <v>956</v>
      </c>
      <c r="D566" s="2">
        <v>623.13170000000002</v>
      </c>
    </row>
    <row r="567" spans="1:4" x14ac:dyDescent="0.2">
      <c r="A567" s="20" t="s">
        <v>360</v>
      </c>
      <c r="B567" s="20" t="s">
        <v>703</v>
      </c>
      <c r="C567" s="20" t="s">
        <v>910</v>
      </c>
      <c r="D567" s="2">
        <v>3196.6963999999998</v>
      </c>
    </row>
    <row r="568" spans="1:4" x14ac:dyDescent="0.2">
      <c r="A568" s="20" t="s">
        <v>360</v>
      </c>
      <c r="B568" s="20" t="s">
        <v>703</v>
      </c>
      <c r="C568" s="20" t="s">
        <v>957</v>
      </c>
      <c r="D568" s="2">
        <v>125.29900000000001</v>
      </c>
    </row>
    <row r="569" spans="1:4" x14ac:dyDescent="0.2">
      <c r="A569" s="20" t="s">
        <v>360</v>
      </c>
      <c r="B569" s="20" t="s">
        <v>703</v>
      </c>
      <c r="C569" s="20" t="s">
        <v>911</v>
      </c>
      <c r="D569" s="2">
        <v>2603.5374999999999</v>
      </c>
    </row>
    <row r="570" spans="1:4" x14ac:dyDescent="0.2">
      <c r="A570" s="20" t="s">
        <v>368</v>
      </c>
      <c r="B570" s="20" t="s">
        <v>703</v>
      </c>
      <c r="C570" s="20" t="s">
        <v>745</v>
      </c>
      <c r="D570" s="2">
        <v>2753.2808</v>
      </c>
    </row>
    <row r="571" spans="1:4" x14ac:dyDescent="0.2">
      <c r="A571" s="20" t="s">
        <v>370</v>
      </c>
      <c r="B571" s="20" t="s">
        <v>697</v>
      </c>
      <c r="C571" s="20" t="s">
        <v>704</v>
      </c>
      <c r="D571" s="2">
        <v>67175.952300000004</v>
      </c>
    </row>
    <row r="572" spans="1:4" x14ac:dyDescent="0.2">
      <c r="A572" s="20" t="s">
        <v>370</v>
      </c>
      <c r="B572" s="20" t="s">
        <v>703</v>
      </c>
      <c r="C572" s="20" t="s">
        <v>730</v>
      </c>
      <c r="D572" s="2">
        <v>19096.008399999999</v>
      </c>
    </row>
    <row r="573" spans="1:4" x14ac:dyDescent="0.2">
      <c r="A573" s="20" t="s">
        <v>372</v>
      </c>
      <c r="B573" s="20" t="s">
        <v>706</v>
      </c>
      <c r="C573" s="20" t="s">
        <v>947</v>
      </c>
      <c r="D573" s="2">
        <v>2753.2808</v>
      </c>
    </row>
    <row r="574" spans="1:4" x14ac:dyDescent="0.2">
      <c r="A574" s="20" t="s">
        <v>372</v>
      </c>
      <c r="B574" s="20" t="s">
        <v>706</v>
      </c>
      <c r="C574" s="20" t="s">
        <v>731</v>
      </c>
      <c r="D574" s="2">
        <v>4455.8635000000004</v>
      </c>
    </row>
    <row r="575" spans="1:4" x14ac:dyDescent="0.2">
      <c r="A575" s="20" t="s">
        <v>372</v>
      </c>
      <c r="B575" s="20" t="s">
        <v>706</v>
      </c>
      <c r="C575" s="20" t="s">
        <v>705</v>
      </c>
      <c r="D575" s="2">
        <v>2257.7341999999999</v>
      </c>
    </row>
    <row r="576" spans="1:4" x14ac:dyDescent="0.2">
      <c r="A576" s="20" t="s">
        <v>374</v>
      </c>
      <c r="B576" s="20" t="s">
        <v>697</v>
      </c>
      <c r="C576" s="20" t="s">
        <v>735</v>
      </c>
      <c r="D576" s="2">
        <v>1383.1251999999999</v>
      </c>
    </row>
    <row r="577" spans="1:4" x14ac:dyDescent="0.2">
      <c r="A577" s="20" t="s">
        <v>376</v>
      </c>
      <c r="B577" s="20" t="s">
        <v>697</v>
      </c>
      <c r="C577" s="20" t="s">
        <v>958</v>
      </c>
      <c r="D577" s="2">
        <v>12966.249</v>
      </c>
    </row>
    <row r="578" spans="1:4" x14ac:dyDescent="0.2">
      <c r="A578" s="20" t="s">
        <v>376</v>
      </c>
      <c r="B578" s="20" t="s">
        <v>703</v>
      </c>
      <c r="C578" s="20" t="s">
        <v>959</v>
      </c>
      <c r="D578" s="2">
        <v>8566.4953000000005</v>
      </c>
    </row>
    <row r="579" spans="1:4" x14ac:dyDescent="0.2">
      <c r="A579" s="20" t="s">
        <v>378</v>
      </c>
      <c r="B579" s="20" t="s">
        <v>703</v>
      </c>
      <c r="C579" s="20" t="s">
        <v>960</v>
      </c>
      <c r="D579" s="2">
        <v>0</v>
      </c>
    </row>
    <row r="580" spans="1:4" x14ac:dyDescent="0.2">
      <c r="A580" s="20" t="s">
        <v>380</v>
      </c>
      <c r="B580" s="20" t="s">
        <v>693</v>
      </c>
      <c r="C580" s="20" t="s">
        <v>830</v>
      </c>
      <c r="D580" s="2">
        <v>17730.710800000001</v>
      </c>
    </row>
    <row r="581" spans="1:4" x14ac:dyDescent="0.2">
      <c r="A581" s="20" t="s">
        <v>380</v>
      </c>
      <c r="B581" s="20" t="s">
        <v>703</v>
      </c>
      <c r="C581" s="20" t="s">
        <v>830</v>
      </c>
      <c r="D581" s="2">
        <v>7534.4272000000001</v>
      </c>
    </row>
    <row r="582" spans="1:4" x14ac:dyDescent="0.2">
      <c r="A582" s="20" t="s">
        <v>382</v>
      </c>
      <c r="B582" s="20" t="s">
        <v>694</v>
      </c>
      <c r="C582" s="20" t="s">
        <v>961</v>
      </c>
      <c r="D582" s="2">
        <v>2881.8771999999999</v>
      </c>
    </row>
    <row r="583" spans="1:4" x14ac:dyDescent="0.2">
      <c r="A583" s="20" t="s">
        <v>382</v>
      </c>
      <c r="B583" s="20" t="s">
        <v>694</v>
      </c>
      <c r="C583" s="20" t="s">
        <v>962</v>
      </c>
      <c r="D583" s="2">
        <v>1816.8356000000001</v>
      </c>
    </row>
    <row r="584" spans="1:4" x14ac:dyDescent="0.2">
      <c r="A584" s="20" t="s">
        <v>383</v>
      </c>
      <c r="B584" s="20" t="s">
        <v>693</v>
      </c>
      <c r="C584" s="20" t="s">
        <v>963</v>
      </c>
      <c r="D584" s="2">
        <v>4024.3622999999998</v>
      </c>
    </row>
    <row r="585" spans="1:4" x14ac:dyDescent="0.2">
      <c r="A585" s="20" t="s">
        <v>383</v>
      </c>
      <c r="B585" s="20" t="s">
        <v>703</v>
      </c>
      <c r="C585" s="20" t="s">
        <v>964</v>
      </c>
      <c r="D585" s="2">
        <v>8463.1785999999993</v>
      </c>
    </row>
    <row r="586" spans="1:4" x14ac:dyDescent="0.2">
      <c r="A586" s="20" t="s">
        <v>383</v>
      </c>
      <c r="B586" s="20" t="s">
        <v>703</v>
      </c>
      <c r="C586" s="20" t="s">
        <v>965</v>
      </c>
      <c r="D586" s="2">
        <v>9643.3413</v>
      </c>
    </row>
    <row r="587" spans="1:4" x14ac:dyDescent="0.2">
      <c r="A587" s="20" t="s">
        <v>383</v>
      </c>
      <c r="B587" s="20" t="s">
        <v>733</v>
      </c>
      <c r="C587" s="20" t="s">
        <v>966</v>
      </c>
      <c r="D587" s="2">
        <v>2542.4158000000002</v>
      </c>
    </row>
    <row r="588" spans="1:4" x14ac:dyDescent="0.2">
      <c r="A588" s="20" t="s">
        <v>385</v>
      </c>
      <c r="B588" s="20" t="s">
        <v>698</v>
      </c>
      <c r="C588" s="20" t="s">
        <v>967</v>
      </c>
      <c r="D588" s="2">
        <v>924.81659999999999</v>
      </c>
    </row>
    <row r="589" spans="1:4" x14ac:dyDescent="0.2">
      <c r="A589" s="20" t="s">
        <v>385</v>
      </c>
      <c r="B589" s="20" t="s">
        <v>698</v>
      </c>
      <c r="C589" s="20" t="s">
        <v>968</v>
      </c>
      <c r="D589" s="2">
        <v>3335.1079</v>
      </c>
    </row>
    <row r="590" spans="1:4" x14ac:dyDescent="0.2">
      <c r="A590" s="20" t="s">
        <v>385</v>
      </c>
      <c r="B590" s="20" t="s">
        <v>698</v>
      </c>
      <c r="C590" s="20" t="s">
        <v>969</v>
      </c>
      <c r="D590" s="2">
        <v>10043.627699999999</v>
      </c>
    </row>
    <row r="591" spans="1:4" x14ac:dyDescent="0.2">
      <c r="A591" s="20" t="s">
        <v>385</v>
      </c>
      <c r="B591" s="20" t="s">
        <v>703</v>
      </c>
      <c r="C591" s="20" t="s">
        <v>970</v>
      </c>
      <c r="D591" s="2">
        <v>7419.0200999999997</v>
      </c>
    </row>
    <row r="592" spans="1:4" x14ac:dyDescent="0.2">
      <c r="A592" s="20" t="s">
        <v>385</v>
      </c>
      <c r="B592" s="20" t="s">
        <v>703</v>
      </c>
      <c r="C592" s="20" t="s">
        <v>971</v>
      </c>
      <c r="D592" s="2">
        <v>17122.999599999999</v>
      </c>
    </row>
    <row r="593" spans="1:4" x14ac:dyDescent="0.2">
      <c r="A593" s="20" t="s">
        <v>385</v>
      </c>
      <c r="B593" s="20" t="s">
        <v>703</v>
      </c>
      <c r="C593" s="20" t="s">
        <v>972</v>
      </c>
      <c r="D593" s="2">
        <v>5111.4300999999996</v>
      </c>
    </row>
    <row r="594" spans="1:4" x14ac:dyDescent="0.2">
      <c r="A594" s="20" t="s">
        <v>387</v>
      </c>
      <c r="B594" s="20" t="s">
        <v>697</v>
      </c>
      <c r="C594" s="20" t="s">
        <v>705</v>
      </c>
      <c r="D594" s="2">
        <v>9842.4128999999994</v>
      </c>
    </row>
    <row r="595" spans="1:4" x14ac:dyDescent="0.2">
      <c r="A595" s="20" t="s">
        <v>395</v>
      </c>
      <c r="B595" s="20" t="s">
        <v>698</v>
      </c>
      <c r="C595" s="20" t="s">
        <v>737</v>
      </c>
      <c r="D595" s="2">
        <v>721.15070000000003</v>
      </c>
    </row>
    <row r="596" spans="1:4" x14ac:dyDescent="0.2">
      <c r="A596" s="20" t="s">
        <v>395</v>
      </c>
      <c r="B596" s="20" t="s">
        <v>703</v>
      </c>
      <c r="C596" s="20" t="s">
        <v>737</v>
      </c>
      <c r="D596" s="2">
        <v>3289.6484999999998</v>
      </c>
    </row>
    <row r="597" spans="1:4" x14ac:dyDescent="0.2">
      <c r="A597" s="20" t="s">
        <v>397</v>
      </c>
      <c r="B597" s="20" t="s">
        <v>696</v>
      </c>
      <c r="C597" s="20" t="s">
        <v>705</v>
      </c>
      <c r="D597" s="2">
        <v>18340.169600000001</v>
      </c>
    </row>
    <row r="598" spans="1:4" x14ac:dyDescent="0.2">
      <c r="A598" s="20" t="s">
        <v>397</v>
      </c>
      <c r="B598" s="20" t="s">
        <v>698</v>
      </c>
      <c r="C598" s="20" t="s">
        <v>704</v>
      </c>
      <c r="D598" s="2">
        <v>0</v>
      </c>
    </row>
    <row r="599" spans="1:4" x14ac:dyDescent="0.2">
      <c r="A599" s="20" t="s">
        <v>397</v>
      </c>
      <c r="B599" s="20" t="s">
        <v>698</v>
      </c>
      <c r="C599" s="20" t="s">
        <v>701</v>
      </c>
      <c r="D599" s="2">
        <v>384.68990000000002</v>
      </c>
    </row>
    <row r="600" spans="1:4" x14ac:dyDescent="0.2">
      <c r="A600" s="20" t="s">
        <v>397</v>
      </c>
      <c r="B600" s="20" t="s">
        <v>698</v>
      </c>
      <c r="C600" s="20" t="s">
        <v>705</v>
      </c>
      <c r="D600" s="2">
        <v>253.43369999999999</v>
      </c>
    </row>
    <row r="601" spans="1:4" x14ac:dyDescent="0.2">
      <c r="A601" s="20" t="s">
        <v>397</v>
      </c>
      <c r="B601" s="20" t="s">
        <v>698</v>
      </c>
      <c r="C601" s="20" t="s">
        <v>719</v>
      </c>
      <c r="D601" s="2">
        <v>25946.0831</v>
      </c>
    </row>
    <row r="602" spans="1:4" x14ac:dyDescent="0.2">
      <c r="A602" s="20" t="s">
        <v>397</v>
      </c>
      <c r="B602" s="20" t="s">
        <v>703</v>
      </c>
      <c r="C602" s="20" t="s">
        <v>701</v>
      </c>
      <c r="D602" s="2">
        <v>1263.9811999999999</v>
      </c>
    </row>
    <row r="603" spans="1:4" x14ac:dyDescent="0.2">
      <c r="A603" s="20" t="s">
        <v>401</v>
      </c>
      <c r="B603" s="20" t="s">
        <v>696</v>
      </c>
      <c r="C603" s="20" t="s">
        <v>745</v>
      </c>
      <c r="D603" s="2">
        <v>20326.488600000001</v>
      </c>
    </row>
    <row r="604" spans="1:4" x14ac:dyDescent="0.2">
      <c r="A604" s="20" t="s">
        <v>401</v>
      </c>
      <c r="B604" s="20" t="s">
        <v>703</v>
      </c>
      <c r="C604" s="20" t="s">
        <v>745</v>
      </c>
      <c r="D604" s="2">
        <v>2047.8363999999999</v>
      </c>
    </row>
    <row r="605" spans="1:4" x14ac:dyDescent="0.2">
      <c r="A605" s="20" t="s">
        <v>403</v>
      </c>
      <c r="B605" s="20" t="s">
        <v>703</v>
      </c>
      <c r="C605" s="20" t="s">
        <v>704</v>
      </c>
      <c r="D605" s="2">
        <v>18013.3812</v>
      </c>
    </row>
    <row r="606" spans="1:4" x14ac:dyDescent="0.2">
      <c r="A606" s="20" t="s">
        <v>407</v>
      </c>
      <c r="B606" s="20" t="s">
        <v>697</v>
      </c>
      <c r="C606" s="20" t="s">
        <v>894</v>
      </c>
      <c r="D606" s="2">
        <v>1318.9368999999999</v>
      </c>
    </row>
    <row r="607" spans="1:4" x14ac:dyDescent="0.2">
      <c r="A607" s="20" t="s">
        <v>407</v>
      </c>
      <c r="B607" s="20" t="s">
        <v>697</v>
      </c>
      <c r="C607" s="20" t="s">
        <v>973</v>
      </c>
      <c r="D607" s="2">
        <v>824.3356</v>
      </c>
    </row>
    <row r="608" spans="1:4" x14ac:dyDescent="0.2">
      <c r="A608" s="20" t="s">
        <v>407</v>
      </c>
      <c r="B608" s="20" t="s">
        <v>697</v>
      </c>
      <c r="C608" s="20" t="s">
        <v>878</v>
      </c>
      <c r="D608" s="2">
        <v>584.95950000000005</v>
      </c>
    </row>
    <row r="609" spans="1:4" x14ac:dyDescent="0.2">
      <c r="A609" s="20" t="s">
        <v>407</v>
      </c>
      <c r="B609" s="20" t="s">
        <v>698</v>
      </c>
      <c r="C609" s="20" t="s">
        <v>711</v>
      </c>
      <c r="D609" s="2">
        <v>1714.9697000000001</v>
      </c>
    </row>
    <row r="610" spans="1:4" x14ac:dyDescent="0.2">
      <c r="A610" s="20" t="s">
        <v>407</v>
      </c>
      <c r="B610" s="20" t="s">
        <v>703</v>
      </c>
      <c r="C610" s="20" t="s">
        <v>973</v>
      </c>
      <c r="D610" s="2">
        <v>2564.6727999999998</v>
      </c>
    </row>
    <row r="611" spans="1:4" x14ac:dyDescent="0.2">
      <c r="A611" s="20" t="s">
        <v>409</v>
      </c>
      <c r="B611" s="20" t="s">
        <v>703</v>
      </c>
      <c r="C611" s="20" t="s">
        <v>974</v>
      </c>
      <c r="D611" s="2">
        <v>175.85830000000001</v>
      </c>
    </row>
    <row r="612" spans="1:4" x14ac:dyDescent="0.2">
      <c r="A612" s="20" t="s">
        <v>413</v>
      </c>
      <c r="B612" s="20" t="s">
        <v>693</v>
      </c>
      <c r="C612" s="20" t="s">
        <v>975</v>
      </c>
      <c r="D612" s="2">
        <v>94.523799999999994</v>
      </c>
    </row>
    <row r="613" spans="1:4" x14ac:dyDescent="0.2">
      <c r="A613" s="20" t="s">
        <v>413</v>
      </c>
      <c r="B613" s="20" t="s">
        <v>698</v>
      </c>
      <c r="C613" s="20" t="s">
        <v>724</v>
      </c>
      <c r="D613" s="2">
        <v>573.01210000000003</v>
      </c>
    </row>
    <row r="614" spans="1:4" x14ac:dyDescent="0.2">
      <c r="A614" s="20" t="s">
        <v>413</v>
      </c>
      <c r="B614" s="20" t="s">
        <v>698</v>
      </c>
      <c r="C614" s="20" t="s">
        <v>976</v>
      </c>
      <c r="D614" s="2">
        <v>862.03520000000003</v>
      </c>
    </row>
    <row r="615" spans="1:4" x14ac:dyDescent="0.2">
      <c r="A615" s="20" t="s">
        <v>413</v>
      </c>
      <c r="B615" s="20" t="s">
        <v>703</v>
      </c>
      <c r="C615" s="20" t="s">
        <v>977</v>
      </c>
      <c r="D615" s="2">
        <v>670.45960000000002</v>
      </c>
    </row>
    <row r="616" spans="1:4" x14ac:dyDescent="0.2">
      <c r="A616" s="20" t="s">
        <v>413</v>
      </c>
      <c r="B616" s="20" t="s">
        <v>703</v>
      </c>
      <c r="C616" s="20" t="s">
        <v>978</v>
      </c>
      <c r="D616" s="2">
        <v>6917.8240999999998</v>
      </c>
    </row>
    <row r="617" spans="1:4" x14ac:dyDescent="0.2">
      <c r="A617" s="20" t="s">
        <v>419</v>
      </c>
      <c r="B617" s="20" t="s">
        <v>696</v>
      </c>
      <c r="C617" s="20" t="s">
        <v>699</v>
      </c>
      <c r="D617" s="2">
        <v>1559.6429000000001</v>
      </c>
    </row>
    <row r="618" spans="1:4" x14ac:dyDescent="0.2">
      <c r="A618" s="20" t="s">
        <v>419</v>
      </c>
      <c r="B618" s="20" t="s">
        <v>697</v>
      </c>
      <c r="C618" s="20" t="s">
        <v>745</v>
      </c>
      <c r="D618" s="2">
        <v>4078.8123999999998</v>
      </c>
    </row>
    <row r="619" spans="1:4" x14ac:dyDescent="0.2">
      <c r="A619" s="20" t="s">
        <v>419</v>
      </c>
      <c r="B619" s="20" t="s">
        <v>698</v>
      </c>
      <c r="C619" s="20" t="s">
        <v>699</v>
      </c>
      <c r="D619" s="2">
        <v>333.43819999999999</v>
      </c>
    </row>
    <row r="620" spans="1:4" x14ac:dyDescent="0.2">
      <c r="A620" s="20" t="s">
        <v>419</v>
      </c>
      <c r="B620" s="20" t="s">
        <v>703</v>
      </c>
      <c r="C620" s="20" t="s">
        <v>699</v>
      </c>
      <c r="D620" s="2">
        <v>408.87040000000002</v>
      </c>
    </row>
    <row r="621" spans="1:4" x14ac:dyDescent="0.2">
      <c r="A621" s="20" t="s">
        <v>421</v>
      </c>
      <c r="B621" s="20" t="s">
        <v>698</v>
      </c>
      <c r="C621" s="20" t="s">
        <v>979</v>
      </c>
      <c r="D621" s="2">
        <v>5170.7822999999999</v>
      </c>
    </row>
    <row r="622" spans="1:4" x14ac:dyDescent="0.2">
      <c r="A622" s="20" t="s">
        <v>421</v>
      </c>
      <c r="B622" s="20" t="s">
        <v>698</v>
      </c>
      <c r="C622" s="20" t="s">
        <v>956</v>
      </c>
      <c r="D622" s="2">
        <v>110.8237</v>
      </c>
    </row>
    <row r="623" spans="1:4" x14ac:dyDescent="0.2">
      <c r="A623" s="20" t="s">
        <v>421</v>
      </c>
      <c r="B623" s="20" t="s">
        <v>703</v>
      </c>
      <c r="C623" s="20" t="s">
        <v>957</v>
      </c>
      <c r="D623" s="2">
        <v>3311.2240999999999</v>
      </c>
    </row>
    <row r="624" spans="1:4" x14ac:dyDescent="0.2">
      <c r="A624" s="20" t="s">
        <v>421</v>
      </c>
      <c r="B624" s="20" t="s">
        <v>703</v>
      </c>
      <c r="C624" s="20" t="s">
        <v>980</v>
      </c>
      <c r="D624" s="2">
        <v>1301.7688000000001</v>
      </c>
    </row>
    <row r="625" spans="1:4" x14ac:dyDescent="0.2">
      <c r="A625" s="20" t="s">
        <v>423</v>
      </c>
      <c r="B625" s="20" t="s">
        <v>703</v>
      </c>
      <c r="C625" s="20" t="s">
        <v>830</v>
      </c>
      <c r="D625" s="2">
        <v>13597.096600000001</v>
      </c>
    </row>
    <row r="626" spans="1:4" x14ac:dyDescent="0.2">
      <c r="A626" s="20" t="s">
        <v>425</v>
      </c>
      <c r="B626" s="20" t="s">
        <v>703</v>
      </c>
      <c r="C626" s="20" t="s">
        <v>981</v>
      </c>
      <c r="D626" s="2">
        <v>1039.7619</v>
      </c>
    </row>
    <row r="627" spans="1:4" x14ac:dyDescent="0.2">
      <c r="A627" s="20" t="s">
        <v>425</v>
      </c>
      <c r="B627" s="20" t="s">
        <v>703</v>
      </c>
      <c r="C627" s="20" t="s">
        <v>982</v>
      </c>
      <c r="D627" s="2">
        <v>0</v>
      </c>
    </row>
    <row r="628" spans="1:4" x14ac:dyDescent="0.2">
      <c r="A628" s="20" t="s">
        <v>429</v>
      </c>
      <c r="B628" s="20" t="s">
        <v>696</v>
      </c>
      <c r="C628" s="20" t="s">
        <v>702</v>
      </c>
      <c r="D628" s="2">
        <v>317.88580000000002</v>
      </c>
    </row>
    <row r="629" spans="1:4" x14ac:dyDescent="0.2">
      <c r="A629" s="20" t="s">
        <v>429</v>
      </c>
      <c r="B629" s="20" t="s">
        <v>697</v>
      </c>
      <c r="C629" s="20" t="s">
        <v>705</v>
      </c>
      <c r="D629" s="2">
        <v>1595.8146999999999</v>
      </c>
    </row>
    <row r="630" spans="1:4" x14ac:dyDescent="0.2">
      <c r="A630" s="20" t="s">
        <v>429</v>
      </c>
      <c r="B630" s="20" t="s">
        <v>698</v>
      </c>
      <c r="C630" s="20" t="s">
        <v>701</v>
      </c>
      <c r="D630" s="2">
        <v>527.57479999999998</v>
      </c>
    </row>
    <row r="631" spans="1:4" x14ac:dyDescent="0.2">
      <c r="A631" s="20" t="s">
        <v>429</v>
      </c>
      <c r="B631" s="20" t="s">
        <v>698</v>
      </c>
      <c r="C631" s="20" t="s">
        <v>702</v>
      </c>
      <c r="D631" s="2">
        <v>20942.9267</v>
      </c>
    </row>
    <row r="632" spans="1:4" x14ac:dyDescent="0.2">
      <c r="A632" s="20" t="s">
        <v>433</v>
      </c>
      <c r="B632" s="20" t="s">
        <v>697</v>
      </c>
      <c r="C632" s="20" t="s">
        <v>699</v>
      </c>
      <c r="D632" s="2">
        <v>21313.6469</v>
      </c>
    </row>
    <row r="633" spans="1:4" x14ac:dyDescent="0.2">
      <c r="A633" s="20" t="s">
        <v>435</v>
      </c>
      <c r="B633" s="20" t="s">
        <v>694</v>
      </c>
      <c r="C633" s="20" t="s">
        <v>983</v>
      </c>
      <c r="D633" s="2">
        <v>0</v>
      </c>
    </row>
    <row r="634" spans="1:4" x14ac:dyDescent="0.2">
      <c r="A634" s="20" t="s">
        <v>435</v>
      </c>
      <c r="B634" s="20" t="s">
        <v>698</v>
      </c>
      <c r="C634" s="20" t="s">
        <v>702</v>
      </c>
      <c r="D634" s="2">
        <v>1734.3251</v>
      </c>
    </row>
    <row r="635" spans="1:4" x14ac:dyDescent="0.2">
      <c r="A635" s="20" t="s">
        <v>435</v>
      </c>
      <c r="B635" s="20" t="s">
        <v>698</v>
      </c>
      <c r="C635" s="20" t="s">
        <v>705</v>
      </c>
      <c r="D635" s="2">
        <v>1266.8169</v>
      </c>
    </row>
    <row r="636" spans="1:4" x14ac:dyDescent="0.2">
      <c r="A636" s="20" t="s">
        <v>435</v>
      </c>
      <c r="B636" s="20" t="s">
        <v>703</v>
      </c>
      <c r="C636" s="20" t="s">
        <v>745</v>
      </c>
      <c r="D636" s="2">
        <v>11039.502</v>
      </c>
    </row>
    <row r="637" spans="1:4" x14ac:dyDescent="0.2">
      <c r="A637" s="20" t="s">
        <v>437</v>
      </c>
      <c r="B637" s="20" t="s">
        <v>693</v>
      </c>
      <c r="C637" s="20" t="s">
        <v>984</v>
      </c>
      <c r="D637" s="2">
        <v>4576.7111999999997</v>
      </c>
    </row>
    <row r="638" spans="1:4" x14ac:dyDescent="0.2">
      <c r="A638" s="20" t="s">
        <v>437</v>
      </c>
      <c r="B638" s="20" t="s">
        <v>908</v>
      </c>
      <c r="C638" s="20" t="s">
        <v>984</v>
      </c>
      <c r="D638" s="2">
        <v>8726.3065000000006</v>
      </c>
    </row>
    <row r="639" spans="1:4" x14ac:dyDescent="0.2">
      <c r="A639" s="20" t="s">
        <v>441</v>
      </c>
      <c r="B639" s="20" t="s">
        <v>694</v>
      </c>
      <c r="C639" s="20" t="s">
        <v>983</v>
      </c>
      <c r="D639" s="2">
        <v>2216.9131000000002</v>
      </c>
    </row>
    <row r="640" spans="1:4" x14ac:dyDescent="0.2">
      <c r="A640" s="20" t="s">
        <v>441</v>
      </c>
      <c r="B640" s="20" t="s">
        <v>698</v>
      </c>
      <c r="C640" s="20" t="s">
        <v>718</v>
      </c>
      <c r="D640" s="2">
        <v>8774.2278999999999</v>
      </c>
    </row>
    <row r="641" spans="1:4" x14ac:dyDescent="0.2">
      <c r="A641" s="20" t="s">
        <v>443</v>
      </c>
      <c r="B641" s="20" t="s">
        <v>698</v>
      </c>
      <c r="C641" s="20" t="s">
        <v>719</v>
      </c>
      <c r="D641" s="2">
        <v>46123.300999999999</v>
      </c>
    </row>
    <row r="642" spans="1:4" x14ac:dyDescent="0.2">
      <c r="A642" s="20" t="s">
        <v>443</v>
      </c>
      <c r="B642" s="20" t="s">
        <v>703</v>
      </c>
      <c r="C642" s="20" t="s">
        <v>699</v>
      </c>
      <c r="D642" s="2">
        <v>7174.2475000000004</v>
      </c>
    </row>
    <row r="643" spans="1:4" x14ac:dyDescent="0.2">
      <c r="A643" s="20" t="s">
        <v>445</v>
      </c>
      <c r="B643" s="20" t="s">
        <v>698</v>
      </c>
      <c r="C643" s="20" t="s">
        <v>705</v>
      </c>
      <c r="D643" s="2">
        <v>2006.3339000000001</v>
      </c>
    </row>
    <row r="644" spans="1:4" x14ac:dyDescent="0.2">
      <c r="A644" s="20" t="s">
        <v>447</v>
      </c>
      <c r="B644" s="20" t="s">
        <v>696</v>
      </c>
      <c r="C644" s="20" t="s">
        <v>736</v>
      </c>
      <c r="D644" s="2">
        <v>616.41079999999999</v>
      </c>
    </row>
    <row r="645" spans="1:4" x14ac:dyDescent="0.2">
      <c r="A645" s="20" t="s">
        <v>449</v>
      </c>
      <c r="B645" s="20" t="s">
        <v>698</v>
      </c>
      <c r="C645" s="20" t="s">
        <v>699</v>
      </c>
      <c r="D645" s="2">
        <v>40227.883800000003</v>
      </c>
    </row>
    <row r="646" spans="1:4" x14ac:dyDescent="0.2">
      <c r="A646" s="20" t="s">
        <v>449</v>
      </c>
      <c r="B646" s="20" t="s">
        <v>703</v>
      </c>
      <c r="C646" s="20" t="s">
        <v>732</v>
      </c>
      <c r="D646" s="2">
        <v>11800.5726</v>
      </c>
    </row>
    <row r="647" spans="1:4" x14ac:dyDescent="0.2">
      <c r="A647" s="20" t="s">
        <v>449</v>
      </c>
      <c r="B647" s="20" t="s">
        <v>733</v>
      </c>
      <c r="C647" s="20" t="s">
        <v>734</v>
      </c>
      <c r="D647" s="2">
        <v>24657.437699999999</v>
      </c>
    </row>
    <row r="648" spans="1:4" x14ac:dyDescent="0.2">
      <c r="A648" s="20" t="s">
        <v>451</v>
      </c>
      <c r="B648" s="20" t="s">
        <v>698</v>
      </c>
      <c r="C648" s="20" t="s">
        <v>985</v>
      </c>
      <c r="D648" s="2">
        <v>5019.7969999999996</v>
      </c>
    </row>
    <row r="649" spans="1:4" x14ac:dyDescent="0.2">
      <c r="A649" s="20" t="s">
        <v>451</v>
      </c>
      <c r="B649" s="20" t="s">
        <v>698</v>
      </c>
      <c r="C649" s="20" t="s">
        <v>986</v>
      </c>
      <c r="D649" s="2">
        <v>1016.4607</v>
      </c>
    </row>
    <row r="650" spans="1:4" x14ac:dyDescent="0.2">
      <c r="A650" s="20" t="s">
        <v>451</v>
      </c>
      <c r="B650" s="20" t="s">
        <v>703</v>
      </c>
      <c r="C650" s="20" t="s">
        <v>987</v>
      </c>
      <c r="D650" s="2">
        <v>531.97119999999995</v>
      </c>
    </row>
    <row r="651" spans="1:4" x14ac:dyDescent="0.2">
      <c r="A651" s="20" t="s">
        <v>451</v>
      </c>
      <c r="B651" s="20" t="s">
        <v>703</v>
      </c>
      <c r="C651" s="20" t="s">
        <v>988</v>
      </c>
      <c r="D651" s="2">
        <v>29291.808400000002</v>
      </c>
    </row>
    <row r="652" spans="1:4" x14ac:dyDescent="0.2">
      <c r="A652" s="20" t="s">
        <v>451</v>
      </c>
      <c r="B652" s="20" t="s">
        <v>703</v>
      </c>
      <c r="C652" s="20" t="s">
        <v>989</v>
      </c>
      <c r="D652" s="2">
        <v>3452.5702000000001</v>
      </c>
    </row>
    <row r="653" spans="1:4" x14ac:dyDescent="0.2">
      <c r="A653" s="20" t="s">
        <v>453</v>
      </c>
      <c r="B653" s="20" t="s">
        <v>703</v>
      </c>
      <c r="C653" s="20" t="s">
        <v>990</v>
      </c>
      <c r="D653" s="2">
        <v>38590.280700000003</v>
      </c>
    </row>
    <row r="654" spans="1:4" x14ac:dyDescent="0.2">
      <c r="A654" s="20" t="s">
        <v>453</v>
      </c>
      <c r="B654" s="20" t="s">
        <v>703</v>
      </c>
      <c r="C654" s="20" t="s">
        <v>991</v>
      </c>
      <c r="D654" s="2">
        <v>19508.9565</v>
      </c>
    </row>
    <row r="655" spans="1:4" x14ac:dyDescent="0.2">
      <c r="A655" s="20" t="s">
        <v>455</v>
      </c>
      <c r="B655" s="20" t="s">
        <v>697</v>
      </c>
      <c r="C655" s="20" t="s">
        <v>699</v>
      </c>
      <c r="D655" s="2">
        <v>118.2097</v>
      </c>
    </row>
    <row r="656" spans="1:4" x14ac:dyDescent="0.2">
      <c r="A656" s="20" t="s">
        <v>455</v>
      </c>
      <c r="B656" s="20" t="s">
        <v>697</v>
      </c>
      <c r="C656" s="20" t="s">
        <v>702</v>
      </c>
      <c r="D656" s="2">
        <v>1698.6259</v>
      </c>
    </row>
    <row r="657" spans="1:4" x14ac:dyDescent="0.2">
      <c r="A657" s="20" t="s">
        <v>455</v>
      </c>
      <c r="B657" s="20" t="s">
        <v>697</v>
      </c>
      <c r="C657" s="20" t="s">
        <v>705</v>
      </c>
      <c r="D657" s="2">
        <v>1288.2276999999999</v>
      </c>
    </row>
    <row r="658" spans="1:4" x14ac:dyDescent="0.2">
      <c r="A658" s="20" t="s">
        <v>457</v>
      </c>
      <c r="B658" s="20" t="s">
        <v>869</v>
      </c>
      <c r="C658" s="20" t="s">
        <v>745</v>
      </c>
      <c r="D658" s="2">
        <v>15729.1911</v>
      </c>
    </row>
    <row r="659" spans="1:4" x14ac:dyDescent="0.2">
      <c r="A659" s="20" t="s">
        <v>457</v>
      </c>
      <c r="B659" s="20" t="s">
        <v>698</v>
      </c>
      <c r="C659" s="20" t="s">
        <v>702</v>
      </c>
      <c r="D659" s="2">
        <v>3154.4575</v>
      </c>
    </row>
    <row r="660" spans="1:4" x14ac:dyDescent="0.2">
      <c r="A660" s="20" t="s">
        <v>457</v>
      </c>
      <c r="B660" s="20" t="s">
        <v>698</v>
      </c>
      <c r="C660" s="20" t="s">
        <v>705</v>
      </c>
      <c r="D660" s="2">
        <v>786.41610000000003</v>
      </c>
    </row>
    <row r="661" spans="1:4" x14ac:dyDescent="0.2">
      <c r="A661" s="20" t="s">
        <v>459</v>
      </c>
      <c r="B661" s="20" t="s">
        <v>694</v>
      </c>
      <c r="C661" s="20" t="s">
        <v>816</v>
      </c>
      <c r="D661" s="2">
        <v>19351.002799999998</v>
      </c>
    </row>
    <row r="662" spans="1:4" x14ac:dyDescent="0.2">
      <c r="A662" s="20" t="s">
        <v>459</v>
      </c>
      <c r="B662" s="20" t="s">
        <v>694</v>
      </c>
      <c r="C662" s="20" t="s">
        <v>992</v>
      </c>
      <c r="D662" s="2">
        <v>604.51279999999997</v>
      </c>
    </row>
    <row r="663" spans="1:4" x14ac:dyDescent="0.2">
      <c r="A663" s="20" t="s">
        <v>459</v>
      </c>
      <c r="B663" s="20" t="s">
        <v>696</v>
      </c>
      <c r="C663" s="20" t="s">
        <v>993</v>
      </c>
      <c r="D663" s="2">
        <v>536.82929999999999</v>
      </c>
    </row>
    <row r="664" spans="1:4" x14ac:dyDescent="0.2">
      <c r="A664" s="20" t="s">
        <v>459</v>
      </c>
      <c r="B664" s="20" t="s">
        <v>697</v>
      </c>
      <c r="C664" s="20" t="s">
        <v>994</v>
      </c>
      <c r="D664" s="2">
        <v>604.51279999999997</v>
      </c>
    </row>
    <row r="665" spans="1:4" x14ac:dyDescent="0.2">
      <c r="A665" s="20" t="s">
        <v>459</v>
      </c>
      <c r="B665" s="20" t="s">
        <v>698</v>
      </c>
      <c r="C665" s="20" t="s">
        <v>995</v>
      </c>
      <c r="D665" s="2">
        <v>255.1703</v>
      </c>
    </row>
    <row r="666" spans="1:4" x14ac:dyDescent="0.2">
      <c r="A666" s="20" t="s">
        <v>459</v>
      </c>
      <c r="B666" s="20" t="s">
        <v>698</v>
      </c>
      <c r="C666" s="20" t="s">
        <v>996</v>
      </c>
      <c r="D666" s="2">
        <v>1483.8040000000001</v>
      </c>
    </row>
    <row r="667" spans="1:4" x14ac:dyDescent="0.2">
      <c r="A667" s="20" t="s">
        <v>459</v>
      </c>
      <c r="B667" s="20" t="s">
        <v>698</v>
      </c>
      <c r="C667" s="20" t="s">
        <v>997</v>
      </c>
      <c r="D667" s="2">
        <v>137.62010000000001</v>
      </c>
    </row>
    <row r="668" spans="1:4" x14ac:dyDescent="0.2">
      <c r="A668" s="20" t="s">
        <v>459</v>
      </c>
      <c r="B668" s="20" t="s">
        <v>698</v>
      </c>
      <c r="C668" s="20" t="s">
        <v>998</v>
      </c>
      <c r="D668" s="2">
        <v>585.78390000000002</v>
      </c>
    </row>
    <row r="669" spans="1:4" x14ac:dyDescent="0.2">
      <c r="A669" s="20" t="s">
        <v>459</v>
      </c>
      <c r="B669" s="20" t="s">
        <v>703</v>
      </c>
      <c r="C669" s="20" t="s">
        <v>999</v>
      </c>
      <c r="D669" s="2">
        <v>4409.6458000000002</v>
      </c>
    </row>
    <row r="670" spans="1:4" x14ac:dyDescent="0.2">
      <c r="A670" s="20" t="s">
        <v>461</v>
      </c>
      <c r="B670" s="20" t="s">
        <v>703</v>
      </c>
      <c r="C670" s="20" t="s">
        <v>765</v>
      </c>
      <c r="D670" s="2">
        <v>4253.1319000000003</v>
      </c>
    </row>
    <row r="671" spans="1:4" x14ac:dyDescent="0.2">
      <c r="A671" s="20" t="s">
        <v>463</v>
      </c>
      <c r="B671" s="20" t="s">
        <v>706</v>
      </c>
      <c r="C671" s="20" t="s">
        <v>700</v>
      </c>
      <c r="D671" s="2">
        <v>8911.7270000000008</v>
      </c>
    </row>
    <row r="672" spans="1:4" x14ac:dyDescent="0.2">
      <c r="A672" s="20" t="s">
        <v>463</v>
      </c>
      <c r="B672" s="20" t="s">
        <v>706</v>
      </c>
      <c r="C672" s="20" t="s">
        <v>705</v>
      </c>
      <c r="D672" s="2">
        <v>8098.4705000000004</v>
      </c>
    </row>
    <row r="673" spans="1:4" x14ac:dyDescent="0.2">
      <c r="A673" s="20" t="s">
        <v>467</v>
      </c>
      <c r="B673" s="20" t="s">
        <v>696</v>
      </c>
      <c r="C673" s="20" t="s">
        <v>745</v>
      </c>
      <c r="D673" s="2">
        <v>604.51279999999997</v>
      </c>
    </row>
    <row r="674" spans="1:4" x14ac:dyDescent="0.2">
      <c r="A674" s="20" t="s">
        <v>467</v>
      </c>
      <c r="B674" s="20" t="s">
        <v>698</v>
      </c>
      <c r="C674" s="20" t="s">
        <v>718</v>
      </c>
      <c r="D674" s="2">
        <v>6045.1275999999998</v>
      </c>
    </row>
    <row r="675" spans="1:4" x14ac:dyDescent="0.2">
      <c r="A675" s="20" t="s">
        <v>467</v>
      </c>
      <c r="B675" s="20" t="s">
        <v>703</v>
      </c>
      <c r="C675" s="20" t="s">
        <v>745</v>
      </c>
      <c r="D675" s="2">
        <v>2143.2725</v>
      </c>
    </row>
    <row r="676" spans="1:4" x14ac:dyDescent="0.2">
      <c r="A676" s="20" t="s">
        <v>469</v>
      </c>
      <c r="B676" s="20" t="s">
        <v>698</v>
      </c>
      <c r="C676" s="20" t="s">
        <v>718</v>
      </c>
      <c r="D676" s="2">
        <v>13019.633</v>
      </c>
    </row>
    <row r="677" spans="1:4" x14ac:dyDescent="0.2">
      <c r="A677" s="20" t="s">
        <v>469</v>
      </c>
      <c r="B677" s="20" t="s">
        <v>703</v>
      </c>
      <c r="C677" s="20" t="s">
        <v>730</v>
      </c>
      <c r="D677" s="2">
        <v>33599.511400000003</v>
      </c>
    </row>
    <row r="678" spans="1:4" x14ac:dyDescent="0.2">
      <c r="A678" s="20" t="s">
        <v>473</v>
      </c>
      <c r="B678" s="20" t="s">
        <v>698</v>
      </c>
      <c r="C678" s="20" t="s">
        <v>699</v>
      </c>
      <c r="D678" s="2">
        <v>131.99260000000001</v>
      </c>
    </row>
    <row r="679" spans="1:4" x14ac:dyDescent="0.2">
      <c r="A679" s="20" t="s">
        <v>473</v>
      </c>
      <c r="B679" s="20" t="s">
        <v>698</v>
      </c>
      <c r="C679" s="20" t="s">
        <v>701</v>
      </c>
      <c r="D679" s="2">
        <v>225.27440000000001</v>
      </c>
    </row>
    <row r="680" spans="1:4" x14ac:dyDescent="0.2">
      <c r="A680" s="20" t="s">
        <v>473</v>
      </c>
      <c r="B680" s="20" t="s">
        <v>703</v>
      </c>
      <c r="C680" s="20" t="s">
        <v>730</v>
      </c>
      <c r="D680" s="2">
        <v>16486.711500000001</v>
      </c>
    </row>
    <row r="681" spans="1:4" x14ac:dyDescent="0.2">
      <c r="A681" s="20" t="s">
        <v>477</v>
      </c>
      <c r="B681" s="20" t="s">
        <v>696</v>
      </c>
      <c r="C681" s="20" t="s">
        <v>1000</v>
      </c>
      <c r="D681" s="2">
        <v>23081.615900000001</v>
      </c>
    </row>
    <row r="682" spans="1:4" x14ac:dyDescent="0.2">
      <c r="A682" s="20" t="s">
        <v>477</v>
      </c>
      <c r="B682" s="20" t="s">
        <v>697</v>
      </c>
      <c r="C682" s="20" t="s">
        <v>1001</v>
      </c>
      <c r="D682" s="2">
        <v>158.81100000000001</v>
      </c>
    </row>
    <row r="683" spans="1:4" x14ac:dyDescent="0.2">
      <c r="A683" s="20" t="s">
        <v>477</v>
      </c>
      <c r="B683" s="20" t="s">
        <v>703</v>
      </c>
      <c r="C683" s="20" t="s">
        <v>1001</v>
      </c>
      <c r="D683" s="2">
        <v>1923.4496999999999</v>
      </c>
    </row>
    <row r="684" spans="1:4" x14ac:dyDescent="0.2">
      <c r="A684" s="20" t="s">
        <v>479</v>
      </c>
      <c r="B684" s="20" t="s">
        <v>698</v>
      </c>
      <c r="C684" s="20" t="s">
        <v>699</v>
      </c>
      <c r="D684" s="2">
        <v>1146.0902000000001</v>
      </c>
    </row>
    <row r="685" spans="1:4" x14ac:dyDescent="0.2">
      <c r="A685" s="20" t="s">
        <v>479</v>
      </c>
      <c r="B685" s="20" t="s">
        <v>703</v>
      </c>
      <c r="C685" s="20" t="s">
        <v>745</v>
      </c>
      <c r="D685" s="2">
        <v>8480.6324999999997</v>
      </c>
    </row>
    <row r="686" spans="1:4" x14ac:dyDescent="0.2">
      <c r="A686" s="20" t="s">
        <v>483</v>
      </c>
      <c r="B686" s="20" t="s">
        <v>908</v>
      </c>
      <c r="C686" s="20" t="s">
        <v>700</v>
      </c>
      <c r="D686" s="2">
        <v>0</v>
      </c>
    </row>
    <row r="687" spans="1:4" x14ac:dyDescent="0.2">
      <c r="A687" s="20" t="s">
        <v>483</v>
      </c>
      <c r="B687" s="20" t="s">
        <v>698</v>
      </c>
      <c r="C687" s="20" t="s">
        <v>702</v>
      </c>
      <c r="D687" s="2">
        <v>290.68270000000001</v>
      </c>
    </row>
    <row r="688" spans="1:4" x14ac:dyDescent="0.2">
      <c r="A688" s="20" t="s">
        <v>483</v>
      </c>
      <c r="B688" s="20" t="s">
        <v>698</v>
      </c>
      <c r="C688" s="20" t="s">
        <v>705</v>
      </c>
      <c r="D688" s="2">
        <v>2283.9591</v>
      </c>
    </row>
    <row r="689" spans="1:4" x14ac:dyDescent="0.2">
      <c r="A689" s="20" t="s">
        <v>485</v>
      </c>
      <c r="B689" s="20" t="s">
        <v>703</v>
      </c>
      <c r="C689" s="20" t="s">
        <v>745</v>
      </c>
      <c r="D689" s="2">
        <v>0</v>
      </c>
    </row>
    <row r="690" spans="1:4" x14ac:dyDescent="0.2">
      <c r="A690" s="20" t="s">
        <v>487</v>
      </c>
      <c r="B690" s="20" t="s">
        <v>690</v>
      </c>
      <c r="C690" s="20" t="s">
        <v>735</v>
      </c>
      <c r="D690" s="2">
        <v>5425.3150999999998</v>
      </c>
    </row>
    <row r="691" spans="1:4" x14ac:dyDescent="0.2">
      <c r="A691" s="20" t="s">
        <v>487</v>
      </c>
      <c r="B691" s="20" t="s">
        <v>697</v>
      </c>
      <c r="C691" s="20" t="s">
        <v>735</v>
      </c>
      <c r="D691" s="2">
        <v>5402.1458000000002</v>
      </c>
    </row>
    <row r="692" spans="1:4" x14ac:dyDescent="0.2">
      <c r="A692" s="20" t="s">
        <v>489</v>
      </c>
      <c r="B692" s="20" t="s">
        <v>706</v>
      </c>
      <c r="C692" s="20" t="s">
        <v>730</v>
      </c>
      <c r="D692" s="2">
        <v>7881.7471999999998</v>
      </c>
    </row>
    <row r="693" spans="1:4" x14ac:dyDescent="0.2">
      <c r="A693" s="20" t="s">
        <v>489</v>
      </c>
      <c r="B693" s="20" t="s">
        <v>698</v>
      </c>
      <c r="C693" s="20" t="s">
        <v>705</v>
      </c>
      <c r="D693" s="2">
        <v>1325.2898</v>
      </c>
    </row>
    <row r="694" spans="1:4" x14ac:dyDescent="0.2">
      <c r="A694" s="20" t="s">
        <v>491</v>
      </c>
      <c r="B694" s="20" t="s">
        <v>694</v>
      </c>
      <c r="C694" s="20" t="s">
        <v>704</v>
      </c>
      <c r="D694" s="2">
        <v>2163.4193</v>
      </c>
    </row>
    <row r="695" spans="1:4" x14ac:dyDescent="0.2">
      <c r="A695" s="20" t="s">
        <v>491</v>
      </c>
      <c r="B695" s="20" t="s">
        <v>698</v>
      </c>
      <c r="C695" s="20" t="s">
        <v>700</v>
      </c>
      <c r="D695" s="2">
        <v>5358.1812</v>
      </c>
    </row>
    <row r="696" spans="1:4" x14ac:dyDescent="0.2">
      <c r="A696" s="20" t="s">
        <v>491</v>
      </c>
      <c r="B696" s="20" t="s">
        <v>698</v>
      </c>
      <c r="C696" s="20" t="s">
        <v>702</v>
      </c>
      <c r="D696" s="2">
        <v>696.83839999999998</v>
      </c>
    </row>
    <row r="697" spans="1:4" x14ac:dyDescent="0.2">
      <c r="A697" s="20" t="s">
        <v>491</v>
      </c>
      <c r="B697" s="20" t="s">
        <v>698</v>
      </c>
      <c r="C697" s="20" t="s">
        <v>719</v>
      </c>
      <c r="D697" s="2">
        <v>31359.516899999999</v>
      </c>
    </row>
    <row r="698" spans="1:4" x14ac:dyDescent="0.2">
      <c r="A698" s="20" t="s">
        <v>493</v>
      </c>
      <c r="B698" s="20" t="s">
        <v>703</v>
      </c>
      <c r="C698" s="20" t="s">
        <v>1002</v>
      </c>
      <c r="D698" s="2">
        <v>7162.9265999999998</v>
      </c>
    </row>
    <row r="699" spans="1:4" x14ac:dyDescent="0.2">
      <c r="A699" s="20" t="s">
        <v>495</v>
      </c>
      <c r="B699" s="20" t="s">
        <v>703</v>
      </c>
      <c r="C699" s="20" t="s">
        <v>1003</v>
      </c>
      <c r="D699" s="2">
        <v>6543.0262000000002</v>
      </c>
    </row>
    <row r="700" spans="1:4" x14ac:dyDescent="0.2">
      <c r="A700" s="20" t="s">
        <v>497</v>
      </c>
      <c r="B700" s="20" t="s">
        <v>696</v>
      </c>
      <c r="C700" s="20" t="s">
        <v>1004</v>
      </c>
      <c r="D700" s="2">
        <v>74190.201799999995</v>
      </c>
    </row>
    <row r="701" spans="1:4" x14ac:dyDescent="0.2">
      <c r="A701" s="20" t="s">
        <v>497</v>
      </c>
      <c r="B701" s="20" t="s">
        <v>703</v>
      </c>
      <c r="C701" s="20" t="s">
        <v>1005</v>
      </c>
      <c r="D701" s="2">
        <v>43964.563999999998</v>
      </c>
    </row>
    <row r="702" spans="1:4" x14ac:dyDescent="0.2">
      <c r="A702" s="20" t="s">
        <v>497</v>
      </c>
      <c r="B702" s="20" t="s">
        <v>703</v>
      </c>
      <c r="C702" s="20" t="s">
        <v>737</v>
      </c>
      <c r="D702" s="2">
        <v>16530.676100000001</v>
      </c>
    </row>
    <row r="703" spans="1:4" x14ac:dyDescent="0.2">
      <c r="A703" s="20" t="s">
        <v>499</v>
      </c>
      <c r="B703" s="20" t="s">
        <v>703</v>
      </c>
      <c r="C703" s="20" t="s">
        <v>705</v>
      </c>
      <c r="D703" s="2">
        <v>3187.4308999999998</v>
      </c>
    </row>
    <row r="704" spans="1:4" x14ac:dyDescent="0.2">
      <c r="A704" s="20" t="s">
        <v>503</v>
      </c>
      <c r="B704" s="20" t="s">
        <v>703</v>
      </c>
      <c r="C704" s="20" t="s">
        <v>745</v>
      </c>
      <c r="D704" s="2">
        <v>635.72760000000005</v>
      </c>
    </row>
    <row r="705" spans="1:4" x14ac:dyDescent="0.2">
      <c r="A705" s="20" t="s">
        <v>505</v>
      </c>
      <c r="B705" s="20" t="s">
        <v>694</v>
      </c>
      <c r="C705" s="20" t="s">
        <v>704</v>
      </c>
      <c r="D705" s="2">
        <v>0</v>
      </c>
    </row>
    <row r="706" spans="1:4" x14ac:dyDescent="0.2">
      <c r="A706" s="20" t="s">
        <v>507</v>
      </c>
      <c r="B706" s="20" t="s">
        <v>869</v>
      </c>
      <c r="C706" s="20" t="s">
        <v>745</v>
      </c>
      <c r="D706" s="2">
        <v>6198.0362999999998</v>
      </c>
    </row>
    <row r="707" spans="1:4" x14ac:dyDescent="0.2">
      <c r="A707" s="20" t="s">
        <v>507</v>
      </c>
      <c r="B707" s="20" t="s">
        <v>697</v>
      </c>
      <c r="C707" s="20" t="s">
        <v>735</v>
      </c>
      <c r="D707" s="2">
        <v>1648.6712</v>
      </c>
    </row>
    <row r="708" spans="1:4" x14ac:dyDescent="0.2">
      <c r="A708" s="20" t="s">
        <v>509</v>
      </c>
      <c r="B708" s="20" t="s">
        <v>703</v>
      </c>
      <c r="C708" s="20" t="s">
        <v>1006</v>
      </c>
      <c r="D708" s="2">
        <v>5192.2150000000001</v>
      </c>
    </row>
    <row r="709" spans="1:4" x14ac:dyDescent="0.2">
      <c r="A709" s="20" t="s">
        <v>509</v>
      </c>
      <c r="B709" s="20" t="s">
        <v>703</v>
      </c>
      <c r="C709" s="20" t="s">
        <v>1007</v>
      </c>
      <c r="D709" s="2">
        <v>329.73419999999999</v>
      </c>
    </row>
    <row r="710" spans="1:4" x14ac:dyDescent="0.2">
      <c r="A710" s="20" t="s">
        <v>509</v>
      </c>
      <c r="B710" s="20" t="s">
        <v>703</v>
      </c>
      <c r="C710" s="20" t="s">
        <v>1008</v>
      </c>
      <c r="D710" s="2">
        <v>3716.1048000000001</v>
      </c>
    </row>
    <row r="711" spans="1:4" x14ac:dyDescent="0.2">
      <c r="A711" s="20" t="s">
        <v>509</v>
      </c>
      <c r="B711" s="20" t="s">
        <v>703</v>
      </c>
      <c r="C711" s="20" t="s">
        <v>1009</v>
      </c>
      <c r="D711" s="2">
        <v>893.03020000000004</v>
      </c>
    </row>
    <row r="712" spans="1:4" x14ac:dyDescent="0.2">
      <c r="A712" s="20" t="s">
        <v>509</v>
      </c>
      <c r="B712" s="20" t="s">
        <v>703</v>
      </c>
      <c r="C712" s="20" t="s">
        <v>1010</v>
      </c>
      <c r="D712" s="2">
        <v>714.42420000000004</v>
      </c>
    </row>
    <row r="713" spans="1:4" x14ac:dyDescent="0.2">
      <c r="A713" s="20" t="s">
        <v>511</v>
      </c>
      <c r="B713" s="20" t="s">
        <v>698</v>
      </c>
      <c r="C713" s="20" t="s">
        <v>737</v>
      </c>
      <c r="D713" s="2">
        <v>1289.6455000000001</v>
      </c>
    </row>
    <row r="714" spans="1:4" x14ac:dyDescent="0.2">
      <c r="A714" s="20" t="s">
        <v>511</v>
      </c>
      <c r="B714" s="20" t="s">
        <v>698</v>
      </c>
      <c r="C714" s="20" t="s">
        <v>719</v>
      </c>
      <c r="D714" s="2">
        <v>0</v>
      </c>
    </row>
    <row r="715" spans="1:4" x14ac:dyDescent="0.2">
      <c r="A715" s="20" t="s">
        <v>513</v>
      </c>
      <c r="B715" s="20" t="s">
        <v>703</v>
      </c>
      <c r="C715" s="20" t="s">
        <v>830</v>
      </c>
      <c r="D715" s="2">
        <v>2282.4533000000001</v>
      </c>
    </row>
    <row r="716" spans="1:4" x14ac:dyDescent="0.2">
      <c r="A716" s="20" t="s">
        <v>515</v>
      </c>
      <c r="B716" s="20" t="s">
        <v>703</v>
      </c>
      <c r="C716" s="20" t="s">
        <v>1011</v>
      </c>
      <c r="D716" s="2">
        <v>3198.422</v>
      </c>
    </row>
    <row r="717" spans="1:4" x14ac:dyDescent="0.2">
      <c r="A717" s="20" t="s">
        <v>515</v>
      </c>
      <c r="B717" s="20" t="s">
        <v>703</v>
      </c>
      <c r="C717" s="20" t="s">
        <v>1009</v>
      </c>
      <c r="D717" s="2">
        <v>1081.5283999999999</v>
      </c>
    </row>
    <row r="718" spans="1:4" x14ac:dyDescent="0.2">
      <c r="A718" s="20" t="s">
        <v>517</v>
      </c>
      <c r="B718" s="20" t="s">
        <v>697</v>
      </c>
      <c r="C718" s="20" t="s">
        <v>699</v>
      </c>
      <c r="D718" s="2">
        <v>392.38369999999998</v>
      </c>
    </row>
    <row r="719" spans="1:4" x14ac:dyDescent="0.2">
      <c r="A719" s="20" t="s">
        <v>517</v>
      </c>
      <c r="B719" s="20" t="s">
        <v>703</v>
      </c>
      <c r="C719" s="20" t="s">
        <v>730</v>
      </c>
      <c r="D719" s="2">
        <v>7357.9093999999996</v>
      </c>
    </row>
    <row r="720" spans="1:4" x14ac:dyDescent="0.2">
      <c r="A720" s="20" t="s">
        <v>519</v>
      </c>
      <c r="B720" s="20" t="s">
        <v>706</v>
      </c>
      <c r="C720" s="20" t="s">
        <v>974</v>
      </c>
      <c r="D720" s="2">
        <v>7620.1580999999996</v>
      </c>
    </row>
    <row r="721" spans="1:4" x14ac:dyDescent="0.2">
      <c r="A721" s="20" t="s">
        <v>519</v>
      </c>
      <c r="B721" s="20" t="s">
        <v>696</v>
      </c>
      <c r="C721" s="20" t="s">
        <v>1012</v>
      </c>
      <c r="D721" s="2">
        <v>51934.811900000001</v>
      </c>
    </row>
    <row r="722" spans="1:4" x14ac:dyDescent="0.2">
      <c r="A722" s="20" t="s">
        <v>519</v>
      </c>
      <c r="B722" s="20" t="s">
        <v>703</v>
      </c>
      <c r="C722" s="20" t="s">
        <v>1013</v>
      </c>
      <c r="D722" s="2">
        <v>23480.374500000002</v>
      </c>
    </row>
    <row r="723" spans="1:4" x14ac:dyDescent="0.2">
      <c r="A723" s="20" t="s">
        <v>519</v>
      </c>
      <c r="B723" s="20" t="s">
        <v>703</v>
      </c>
      <c r="C723" s="20" t="s">
        <v>1012</v>
      </c>
      <c r="D723" s="2">
        <v>23519.272199999999</v>
      </c>
    </row>
    <row r="724" spans="1:4" x14ac:dyDescent="0.2">
      <c r="A724" s="20" t="s">
        <v>523</v>
      </c>
      <c r="B724" s="20" t="s">
        <v>703</v>
      </c>
      <c r="C724" s="20" t="s">
        <v>730</v>
      </c>
      <c r="D724" s="2">
        <v>8965.4737000000005</v>
      </c>
    </row>
    <row r="725" spans="1:4" x14ac:dyDescent="0.2">
      <c r="A725" s="20" t="s">
        <v>525</v>
      </c>
      <c r="B725" s="20" t="s">
        <v>703</v>
      </c>
      <c r="C725" s="20" t="s">
        <v>887</v>
      </c>
      <c r="D725" s="2">
        <v>0</v>
      </c>
    </row>
    <row r="726" spans="1:4" x14ac:dyDescent="0.2">
      <c r="A726" s="20" t="s">
        <v>527</v>
      </c>
      <c r="B726" s="20" t="s">
        <v>698</v>
      </c>
      <c r="C726" s="20" t="s">
        <v>705</v>
      </c>
      <c r="D726" s="2">
        <v>1668.6859999999999</v>
      </c>
    </row>
    <row r="727" spans="1:4" x14ac:dyDescent="0.2">
      <c r="A727" s="20" t="s">
        <v>529</v>
      </c>
      <c r="B727" s="20" t="s">
        <v>696</v>
      </c>
      <c r="C727" s="20" t="s">
        <v>705</v>
      </c>
      <c r="D727" s="2">
        <v>416.56420000000003</v>
      </c>
    </row>
    <row r="728" spans="1:4" x14ac:dyDescent="0.2">
      <c r="A728" s="20" t="s">
        <v>529</v>
      </c>
      <c r="B728" s="20" t="s">
        <v>697</v>
      </c>
      <c r="C728" s="20" t="s">
        <v>705</v>
      </c>
      <c r="D728" s="2">
        <v>7669.6180999999997</v>
      </c>
    </row>
    <row r="729" spans="1:4" x14ac:dyDescent="0.2">
      <c r="A729" s="20" t="s">
        <v>533</v>
      </c>
      <c r="B729" s="20" t="s">
        <v>694</v>
      </c>
      <c r="C729" s="20" t="s">
        <v>1014</v>
      </c>
      <c r="D729" s="2">
        <v>6134.8153000000002</v>
      </c>
    </row>
    <row r="730" spans="1:4" x14ac:dyDescent="0.2">
      <c r="A730" s="20" t="s">
        <v>533</v>
      </c>
      <c r="B730" s="20" t="s">
        <v>698</v>
      </c>
      <c r="C730" s="20" t="s">
        <v>1014</v>
      </c>
      <c r="D730" s="2">
        <v>3213.7876000000001</v>
      </c>
    </row>
    <row r="731" spans="1:4" x14ac:dyDescent="0.2">
      <c r="A731" s="20" t="s">
        <v>533</v>
      </c>
      <c r="B731" s="20" t="s">
        <v>703</v>
      </c>
      <c r="C731" s="20" t="s">
        <v>903</v>
      </c>
      <c r="D731" s="2">
        <v>1529.6701</v>
      </c>
    </row>
    <row r="732" spans="1:4" x14ac:dyDescent="0.2">
      <c r="A732" s="20" t="s">
        <v>533</v>
      </c>
      <c r="B732" s="20" t="s">
        <v>703</v>
      </c>
      <c r="C732" s="20" t="s">
        <v>1015</v>
      </c>
      <c r="D732" s="2">
        <v>4005.2157000000002</v>
      </c>
    </row>
    <row r="733" spans="1:4" x14ac:dyDescent="0.2">
      <c r="A733" s="20" t="s">
        <v>535</v>
      </c>
      <c r="B733" s="20" t="s">
        <v>703</v>
      </c>
      <c r="C733" s="20" t="s">
        <v>760</v>
      </c>
      <c r="D733" s="2">
        <v>2672.5068999999999</v>
      </c>
    </row>
    <row r="734" spans="1:4" x14ac:dyDescent="0.2">
      <c r="A734" s="20" t="s">
        <v>537</v>
      </c>
      <c r="B734" s="20" t="s">
        <v>703</v>
      </c>
      <c r="C734" s="20" t="s">
        <v>1016</v>
      </c>
      <c r="D734" s="2">
        <v>17391.3923</v>
      </c>
    </row>
    <row r="735" spans="1:4" x14ac:dyDescent="0.2">
      <c r="A735" s="20" t="s">
        <v>539</v>
      </c>
      <c r="B735" s="20" t="s">
        <v>703</v>
      </c>
      <c r="C735" s="20" t="s">
        <v>887</v>
      </c>
      <c r="D735" s="2">
        <v>16109.715399999999</v>
      </c>
    </row>
    <row r="736" spans="1:4" x14ac:dyDescent="0.2">
      <c r="A736" s="20" t="s">
        <v>545</v>
      </c>
      <c r="B736" s="20" t="s">
        <v>703</v>
      </c>
      <c r="C736" s="20" t="s">
        <v>1017</v>
      </c>
      <c r="D736" s="2">
        <v>18011.182799999999</v>
      </c>
    </row>
    <row r="737" spans="1:4" x14ac:dyDescent="0.2">
      <c r="A737" s="20" t="s">
        <v>547</v>
      </c>
      <c r="B737" s="20" t="s">
        <v>698</v>
      </c>
      <c r="C737" s="20" t="s">
        <v>699</v>
      </c>
      <c r="D737" s="2">
        <v>4067.7662999999998</v>
      </c>
    </row>
    <row r="738" spans="1:4" x14ac:dyDescent="0.2">
      <c r="A738" s="20" t="s">
        <v>547</v>
      </c>
      <c r="B738" s="20" t="s">
        <v>703</v>
      </c>
      <c r="C738" s="20" t="s">
        <v>699</v>
      </c>
      <c r="D738" s="2">
        <v>3661.2040000000002</v>
      </c>
    </row>
    <row r="739" spans="1:4" x14ac:dyDescent="0.2">
      <c r="A739" s="20" t="s">
        <v>549</v>
      </c>
      <c r="B739" s="20" t="s">
        <v>869</v>
      </c>
      <c r="C739" s="20" t="s">
        <v>745</v>
      </c>
      <c r="D739" s="2">
        <v>4396.4564</v>
      </c>
    </row>
    <row r="740" spans="1:4" x14ac:dyDescent="0.2">
      <c r="A740" s="20" t="s">
        <v>549</v>
      </c>
      <c r="B740" s="20" t="s">
        <v>697</v>
      </c>
      <c r="C740" s="20" t="s">
        <v>735</v>
      </c>
      <c r="D740" s="2">
        <v>1280.5449000000001</v>
      </c>
    </row>
    <row r="741" spans="1:4" x14ac:dyDescent="0.2">
      <c r="A741" s="20" t="s">
        <v>549</v>
      </c>
      <c r="B741" s="20" t="s">
        <v>698</v>
      </c>
      <c r="C741" s="20" t="s">
        <v>719</v>
      </c>
      <c r="D741" s="2">
        <v>15738.2258</v>
      </c>
    </row>
    <row r="742" spans="1:4" x14ac:dyDescent="0.2">
      <c r="A742" s="20" t="s">
        <v>549</v>
      </c>
      <c r="B742" s="20" t="s">
        <v>703</v>
      </c>
      <c r="C742" s="20" t="s">
        <v>735</v>
      </c>
      <c r="D742" s="2">
        <v>434.63369999999998</v>
      </c>
    </row>
    <row r="743" spans="1:4" x14ac:dyDescent="0.2">
      <c r="A743" s="20" t="s">
        <v>551</v>
      </c>
      <c r="B743" s="20" t="s">
        <v>693</v>
      </c>
      <c r="C743" s="20" t="s">
        <v>1018</v>
      </c>
      <c r="D743" s="2">
        <v>226.92310000000001</v>
      </c>
    </row>
    <row r="744" spans="1:4" x14ac:dyDescent="0.2">
      <c r="A744" s="20" t="s">
        <v>551</v>
      </c>
      <c r="B744" s="20" t="s">
        <v>919</v>
      </c>
      <c r="C744" s="20" t="s">
        <v>920</v>
      </c>
      <c r="D744" s="2">
        <v>3209.4132</v>
      </c>
    </row>
    <row r="745" spans="1:4" x14ac:dyDescent="0.2">
      <c r="A745" s="20" t="s">
        <v>557</v>
      </c>
      <c r="B745" s="20" t="s">
        <v>696</v>
      </c>
      <c r="C745" s="20" t="s">
        <v>736</v>
      </c>
      <c r="D745" s="2">
        <v>1544.9495999999999</v>
      </c>
    </row>
    <row r="746" spans="1:4" x14ac:dyDescent="0.2">
      <c r="A746" s="20" t="s">
        <v>565</v>
      </c>
      <c r="B746" s="20" t="s">
        <v>698</v>
      </c>
      <c r="C746" s="20" t="s">
        <v>701</v>
      </c>
      <c r="D746" s="2">
        <v>702.18</v>
      </c>
    </row>
    <row r="747" spans="1:4" x14ac:dyDescent="0.2">
      <c r="A747" s="20" t="s">
        <v>569</v>
      </c>
      <c r="B747" s="20" t="s">
        <v>698</v>
      </c>
      <c r="C747" s="20" t="s">
        <v>718</v>
      </c>
      <c r="D747" s="2">
        <v>5495.5704999999998</v>
      </c>
    </row>
    <row r="748" spans="1:4" x14ac:dyDescent="0.2">
      <c r="A748" s="20" t="s">
        <v>569</v>
      </c>
      <c r="B748" s="20" t="s">
        <v>698</v>
      </c>
      <c r="C748" s="20" t="s">
        <v>701</v>
      </c>
      <c r="D748" s="2">
        <v>1016.175</v>
      </c>
    </row>
    <row r="749" spans="1:4" x14ac:dyDescent="0.2">
      <c r="A749" s="20" t="s">
        <v>569</v>
      </c>
      <c r="B749" s="20" t="s">
        <v>698</v>
      </c>
      <c r="C749" s="20" t="s">
        <v>702</v>
      </c>
      <c r="D749" s="2">
        <v>2402.7732999999998</v>
      </c>
    </row>
    <row r="750" spans="1:4" x14ac:dyDescent="0.2">
      <c r="A750" s="20" t="s">
        <v>569</v>
      </c>
      <c r="B750" s="20" t="s">
        <v>698</v>
      </c>
      <c r="C750" s="20" t="s">
        <v>705</v>
      </c>
      <c r="D750" s="2">
        <v>344.36340000000001</v>
      </c>
    </row>
    <row r="751" spans="1:4" x14ac:dyDescent="0.2">
      <c r="A751" s="20" t="s">
        <v>569</v>
      </c>
      <c r="B751" s="20" t="s">
        <v>703</v>
      </c>
      <c r="C751" s="20" t="s">
        <v>730</v>
      </c>
      <c r="D751" s="2">
        <v>17392.161700000001</v>
      </c>
    </row>
    <row r="752" spans="1:4" x14ac:dyDescent="0.2">
      <c r="A752" s="20" t="s">
        <v>577</v>
      </c>
      <c r="B752" s="20" t="s">
        <v>690</v>
      </c>
      <c r="C752" s="20" t="s">
        <v>691</v>
      </c>
      <c r="D752" s="2">
        <v>8435561.6575000007</v>
      </c>
    </row>
    <row r="753" spans="1:4" x14ac:dyDescent="0.2">
      <c r="A753" s="20" t="s">
        <v>577</v>
      </c>
      <c r="B753" s="20" t="s">
        <v>692</v>
      </c>
      <c r="C753" s="20" t="s">
        <v>1019</v>
      </c>
      <c r="D753" s="2">
        <v>1096412.7331999999</v>
      </c>
    </row>
    <row r="754" spans="1:4" x14ac:dyDescent="0.2">
      <c r="A754" s="20" t="s">
        <v>577</v>
      </c>
      <c r="B754" s="20" t="s">
        <v>692</v>
      </c>
      <c r="C754" s="20" t="s">
        <v>1020</v>
      </c>
      <c r="D754" s="2">
        <v>484765.08740000002</v>
      </c>
    </row>
    <row r="755" spans="1:4" x14ac:dyDescent="0.2">
      <c r="A755" s="20" t="s">
        <v>577</v>
      </c>
      <c r="B755" s="20" t="s">
        <v>692</v>
      </c>
      <c r="C755" s="20" t="s">
        <v>1021</v>
      </c>
      <c r="D755" s="2">
        <v>3517421.4725000001</v>
      </c>
    </row>
    <row r="756" spans="1:4" x14ac:dyDescent="0.2">
      <c r="A756" s="20" t="s">
        <v>577</v>
      </c>
      <c r="B756" s="20" t="s">
        <v>692</v>
      </c>
      <c r="C756" s="20" t="s">
        <v>1022</v>
      </c>
      <c r="D756" s="2">
        <v>3085734.0059000002</v>
      </c>
    </row>
    <row r="757" spans="1:4" x14ac:dyDescent="0.2">
      <c r="A757" s="20" t="s">
        <v>577</v>
      </c>
      <c r="B757" s="20" t="s">
        <v>692</v>
      </c>
      <c r="C757" s="20" t="s">
        <v>695</v>
      </c>
      <c r="D757" s="2">
        <v>570651.02819999994</v>
      </c>
    </row>
    <row r="758" spans="1:4" x14ac:dyDescent="0.2">
      <c r="A758" s="20" t="s">
        <v>577</v>
      </c>
      <c r="B758" s="20" t="s">
        <v>693</v>
      </c>
      <c r="C758" s="20" t="s">
        <v>1019</v>
      </c>
      <c r="D758" s="2">
        <v>993.15949999999998</v>
      </c>
    </row>
    <row r="759" spans="1:4" x14ac:dyDescent="0.2">
      <c r="A759" s="20" t="s">
        <v>577</v>
      </c>
      <c r="B759" s="20" t="s">
        <v>693</v>
      </c>
      <c r="C759" s="20" t="s">
        <v>1023</v>
      </c>
      <c r="D759" s="2">
        <v>820455.39439999999</v>
      </c>
    </row>
    <row r="760" spans="1:4" x14ac:dyDescent="0.2">
      <c r="A760" s="20" t="s">
        <v>577</v>
      </c>
      <c r="B760" s="20" t="s">
        <v>693</v>
      </c>
      <c r="C760" s="20" t="s">
        <v>1024</v>
      </c>
      <c r="D760" s="2">
        <v>87470.039000000004</v>
      </c>
    </row>
    <row r="761" spans="1:4" x14ac:dyDescent="0.2">
      <c r="A761" s="20" t="s">
        <v>577</v>
      </c>
      <c r="B761" s="20" t="s">
        <v>693</v>
      </c>
      <c r="C761" s="20" t="s">
        <v>1021</v>
      </c>
      <c r="D761" s="2">
        <v>1499.3895</v>
      </c>
    </row>
    <row r="762" spans="1:4" x14ac:dyDescent="0.2">
      <c r="A762" s="20" t="s">
        <v>577</v>
      </c>
      <c r="B762" s="20" t="s">
        <v>908</v>
      </c>
      <c r="C762" s="20" t="s">
        <v>1019</v>
      </c>
      <c r="D762" s="2">
        <v>3494.7321999999999</v>
      </c>
    </row>
    <row r="763" spans="1:4" x14ac:dyDescent="0.2">
      <c r="A763" s="20" t="s">
        <v>577</v>
      </c>
      <c r="B763" s="20" t="s">
        <v>908</v>
      </c>
      <c r="C763" s="20" t="s">
        <v>1020</v>
      </c>
      <c r="D763" s="2">
        <v>3087.0048999999999</v>
      </c>
    </row>
    <row r="764" spans="1:4" x14ac:dyDescent="0.2">
      <c r="A764" s="20" t="s">
        <v>577</v>
      </c>
      <c r="B764" s="20" t="s">
        <v>908</v>
      </c>
      <c r="C764" s="20" t="s">
        <v>1021</v>
      </c>
      <c r="D764" s="2">
        <v>443145.33630000002</v>
      </c>
    </row>
    <row r="765" spans="1:4" x14ac:dyDescent="0.2">
      <c r="A765" s="20" t="s">
        <v>577</v>
      </c>
      <c r="B765" s="20" t="s">
        <v>908</v>
      </c>
      <c r="C765" s="20" t="s">
        <v>1022</v>
      </c>
      <c r="D765" s="2">
        <v>2676.3485999999998</v>
      </c>
    </row>
    <row r="766" spans="1:4" x14ac:dyDescent="0.2">
      <c r="A766" s="20" t="s">
        <v>577</v>
      </c>
      <c r="B766" s="20" t="s">
        <v>694</v>
      </c>
      <c r="C766" s="20" t="s">
        <v>704</v>
      </c>
      <c r="D766" s="2">
        <v>1694082.5001000001</v>
      </c>
    </row>
    <row r="767" spans="1:4" x14ac:dyDescent="0.2">
      <c r="A767" s="20" t="s">
        <v>577</v>
      </c>
      <c r="B767" s="20" t="s">
        <v>694</v>
      </c>
      <c r="C767" s="20" t="s">
        <v>1021</v>
      </c>
      <c r="D767" s="2">
        <v>52017.871899999998</v>
      </c>
    </row>
    <row r="768" spans="1:4" x14ac:dyDescent="0.2">
      <c r="A768" s="20" t="s">
        <v>577</v>
      </c>
      <c r="B768" s="20" t="s">
        <v>694</v>
      </c>
      <c r="C768" s="20" t="s">
        <v>1022</v>
      </c>
      <c r="D768" s="2">
        <v>114021.06359999999</v>
      </c>
    </row>
    <row r="769" spans="1:4" x14ac:dyDescent="0.2">
      <c r="A769" s="20" t="s">
        <v>577</v>
      </c>
      <c r="B769" s="20" t="s">
        <v>697</v>
      </c>
      <c r="C769" s="20" t="s">
        <v>699</v>
      </c>
      <c r="D769" s="2">
        <v>40317255.827600002</v>
      </c>
    </row>
    <row r="770" spans="1:4" x14ac:dyDescent="0.2">
      <c r="A770" s="20" t="s">
        <v>577</v>
      </c>
      <c r="B770" s="20" t="s">
        <v>698</v>
      </c>
      <c r="C770" s="20" t="s">
        <v>935</v>
      </c>
      <c r="D770" s="2">
        <v>2228441.7908999999</v>
      </c>
    </row>
    <row r="771" spans="1:4" x14ac:dyDescent="0.2">
      <c r="A771" s="20" t="s">
        <v>577</v>
      </c>
      <c r="B771" s="20" t="s">
        <v>698</v>
      </c>
      <c r="C771" s="20" t="s">
        <v>718</v>
      </c>
      <c r="D771" s="2">
        <v>252134.5766</v>
      </c>
    </row>
    <row r="772" spans="1:4" x14ac:dyDescent="0.2">
      <c r="A772" s="20" t="s">
        <v>577</v>
      </c>
      <c r="B772" s="20" t="s">
        <v>698</v>
      </c>
      <c r="C772" s="20" t="s">
        <v>704</v>
      </c>
      <c r="D772" s="2">
        <v>902.09789999999998</v>
      </c>
    </row>
    <row r="773" spans="1:4" x14ac:dyDescent="0.2">
      <c r="A773" s="20" t="s">
        <v>577</v>
      </c>
      <c r="B773" s="20" t="s">
        <v>698</v>
      </c>
      <c r="C773" s="20" t="s">
        <v>700</v>
      </c>
      <c r="D773" s="2">
        <v>17956.578699999998</v>
      </c>
    </row>
    <row r="774" spans="1:4" x14ac:dyDescent="0.2">
      <c r="A774" s="20" t="s">
        <v>577</v>
      </c>
      <c r="B774" s="20" t="s">
        <v>698</v>
      </c>
      <c r="C774" s="20" t="s">
        <v>701</v>
      </c>
      <c r="D774" s="2">
        <v>539992.80090000003</v>
      </c>
    </row>
    <row r="775" spans="1:4" x14ac:dyDescent="0.2">
      <c r="A775" s="20" t="s">
        <v>577</v>
      </c>
      <c r="B775" s="20" t="s">
        <v>698</v>
      </c>
      <c r="C775" s="20" t="s">
        <v>702</v>
      </c>
      <c r="D775" s="2">
        <v>418735.92849999998</v>
      </c>
    </row>
    <row r="776" spans="1:4" x14ac:dyDescent="0.2">
      <c r="A776" s="20" t="s">
        <v>577</v>
      </c>
      <c r="B776" s="20" t="s">
        <v>698</v>
      </c>
      <c r="C776" s="20" t="s">
        <v>705</v>
      </c>
      <c r="D776" s="2">
        <v>274065.99119999999</v>
      </c>
    </row>
    <row r="777" spans="1:4" x14ac:dyDescent="0.2">
      <c r="A777" s="20" t="s">
        <v>577</v>
      </c>
      <c r="B777" s="20" t="s">
        <v>698</v>
      </c>
      <c r="C777" s="20" t="s">
        <v>719</v>
      </c>
      <c r="D777" s="2">
        <v>4329473.5839999998</v>
      </c>
    </row>
    <row r="778" spans="1:4" x14ac:dyDescent="0.2">
      <c r="A778" s="20" t="s">
        <v>577</v>
      </c>
      <c r="B778" s="20" t="s">
        <v>703</v>
      </c>
      <c r="C778" s="20" t="s">
        <v>734</v>
      </c>
      <c r="D778" s="2">
        <v>30309307.447299998</v>
      </c>
    </row>
    <row r="779" spans="1:4" x14ac:dyDescent="0.2">
      <c r="A779" s="20" t="s">
        <v>577</v>
      </c>
      <c r="B779" s="20" t="s">
        <v>733</v>
      </c>
      <c r="C779" s="20" t="s">
        <v>1020</v>
      </c>
      <c r="D779" s="2">
        <v>10243.007</v>
      </c>
    </row>
    <row r="780" spans="1:4" x14ac:dyDescent="0.2">
      <c r="A780" s="20" t="s">
        <v>577</v>
      </c>
      <c r="B780" s="20" t="s">
        <v>733</v>
      </c>
      <c r="C780" s="20" t="s">
        <v>1021</v>
      </c>
      <c r="D780" s="2">
        <v>292166.91680000001</v>
      </c>
    </row>
    <row r="781" spans="1:4" x14ac:dyDescent="0.2">
      <c r="A781" s="20" t="s">
        <v>589</v>
      </c>
      <c r="B781" s="20" t="s">
        <v>698</v>
      </c>
      <c r="C781" s="20" t="s">
        <v>704</v>
      </c>
      <c r="D781" s="2">
        <v>0</v>
      </c>
    </row>
    <row r="782" spans="1:4" x14ac:dyDescent="0.2">
      <c r="A782" s="20" t="s">
        <v>589</v>
      </c>
      <c r="B782" s="20" t="s">
        <v>698</v>
      </c>
      <c r="C782" s="20" t="s">
        <v>705</v>
      </c>
      <c r="D782" s="2">
        <v>615.15219999999999</v>
      </c>
    </row>
    <row r="783" spans="1:4" x14ac:dyDescent="0.2">
      <c r="A783" s="20" t="s">
        <v>589</v>
      </c>
      <c r="B783" s="20" t="s">
        <v>703</v>
      </c>
      <c r="C783" s="20" t="s">
        <v>745</v>
      </c>
      <c r="D783" s="2">
        <v>3346.8024</v>
      </c>
    </row>
    <row r="784" spans="1:4" x14ac:dyDescent="0.2">
      <c r="A784" s="20" t="s">
        <v>593</v>
      </c>
      <c r="B784" s="20" t="s">
        <v>703</v>
      </c>
      <c r="C784" s="20" t="s">
        <v>766</v>
      </c>
      <c r="D784" s="2">
        <v>960.04319999999996</v>
      </c>
    </row>
    <row r="785" spans="1:4" x14ac:dyDescent="0.2">
      <c r="A785" s="20" t="s">
        <v>601</v>
      </c>
      <c r="B785" s="20" t="s">
        <v>696</v>
      </c>
      <c r="C785" s="20" t="s">
        <v>1025</v>
      </c>
      <c r="D785" s="2">
        <v>2324.5383999999999</v>
      </c>
    </row>
    <row r="786" spans="1:4" x14ac:dyDescent="0.2">
      <c r="A786" s="20" t="s">
        <v>601</v>
      </c>
      <c r="B786" s="20" t="s">
        <v>697</v>
      </c>
      <c r="C786" s="20" t="s">
        <v>1026</v>
      </c>
      <c r="D786" s="2">
        <v>1212.3228999999999</v>
      </c>
    </row>
    <row r="787" spans="1:4" x14ac:dyDescent="0.2">
      <c r="A787" s="20" t="s">
        <v>601</v>
      </c>
      <c r="B787" s="20" t="s">
        <v>698</v>
      </c>
      <c r="C787" s="20" t="s">
        <v>1027</v>
      </c>
      <c r="D787" s="2">
        <v>706.10389999999995</v>
      </c>
    </row>
    <row r="788" spans="1:4" x14ac:dyDescent="0.2">
      <c r="A788" s="20" t="s">
        <v>601</v>
      </c>
      <c r="B788" s="20" t="s">
        <v>703</v>
      </c>
      <c r="C788" s="20" t="s">
        <v>1028</v>
      </c>
      <c r="D788" s="2">
        <v>52577.244100000004</v>
      </c>
    </row>
    <row r="789" spans="1:4" x14ac:dyDescent="0.2">
      <c r="A789" s="20" t="s">
        <v>603</v>
      </c>
      <c r="B789" s="20" t="s">
        <v>703</v>
      </c>
      <c r="C789" s="20" t="s">
        <v>737</v>
      </c>
      <c r="D789" s="2">
        <v>10484.6253</v>
      </c>
    </row>
    <row r="790" spans="1:4" x14ac:dyDescent="0.2">
      <c r="A790" s="20" t="s">
        <v>605</v>
      </c>
      <c r="B790" s="20" t="s">
        <v>703</v>
      </c>
      <c r="C790" s="20" t="s">
        <v>1029</v>
      </c>
      <c r="D790" s="2">
        <v>2409.7087000000001</v>
      </c>
    </row>
    <row r="791" spans="1:4" x14ac:dyDescent="0.2">
      <c r="A791" s="20" t="s">
        <v>605</v>
      </c>
      <c r="B791" s="20" t="s">
        <v>703</v>
      </c>
      <c r="C791" s="20" t="s">
        <v>1030</v>
      </c>
      <c r="D791" s="2">
        <v>2961.0133999999998</v>
      </c>
    </row>
    <row r="792" spans="1:4" x14ac:dyDescent="0.2">
      <c r="A792" s="20" t="s">
        <v>605</v>
      </c>
      <c r="B792" s="20" t="s">
        <v>703</v>
      </c>
      <c r="C792" s="20" t="s">
        <v>1031</v>
      </c>
      <c r="D792" s="2">
        <v>249.79570000000001</v>
      </c>
    </row>
    <row r="793" spans="1:4" x14ac:dyDescent="0.2">
      <c r="A793" s="20" t="s">
        <v>605</v>
      </c>
      <c r="B793" s="20" t="s">
        <v>703</v>
      </c>
      <c r="C793" s="20" t="s">
        <v>1032</v>
      </c>
      <c r="D793" s="2">
        <v>1810.5707</v>
      </c>
    </row>
    <row r="794" spans="1:4" x14ac:dyDescent="0.2">
      <c r="A794" s="20" t="s">
        <v>607</v>
      </c>
      <c r="B794" s="20" t="s">
        <v>703</v>
      </c>
      <c r="C794" s="20" t="s">
        <v>1033</v>
      </c>
      <c r="D794" s="2">
        <v>1052.0061000000001</v>
      </c>
    </row>
    <row r="795" spans="1:4" x14ac:dyDescent="0.2">
      <c r="A795" s="20" t="s">
        <v>607</v>
      </c>
      <c r="B795" s="20" t="s">
        <v>733</v>
      </c>
      <c r="C795" s="20" t="s">
        <v>1034</v>
      </c>
      <c r="D795" s="2">
        <v>1013.8119</v>
      </c>
    </row>
    <row r="796" spans="1:4" x14ac:dyDescent="0.2">
      <c r="A796" s="20" t="s">
        <v>611</v>
      </c>
      <c r="B796" s="20" t="s">
        <v>698</v>
      </c>
      <c r="C796" s="20" t="s">
        <v>737</v>
      </c>
      <c r="D796" s="2">
        <v>0</v>
      </c>
    </row>
    <row r="797" spans="1:4" x14ac:dyDescent="0.2">
      <c r="A797" s="20" t="s">
        <v>613</v>
      </c>
      <c r="B797" s="20" t="s">
        <v>698</v>
      </c>
      <c r="C797" s="20" t="s">
        <v>699</v>
      </c>
      <c r="D797" s="2">
        <v>6166.0300999999999</v>
      </c>
    </row>
    <row r="798" spans="1:4" x14ac:dyDescent="0.2">
      <c r="A798" s="20" t="s">
        <v>613</v>
      </c>
      <c r="B798" s="20" t="s">
        <v>698</v>
      </c>
      <c r="C798" s="20" t="s">
        <v>701</v>
      </c>
      <c r="D798" s="2">
        <v>22552.920099999999</v>
      </c>
    </row>
    <row r="799" spans="1:4" x14ac:dyDescent="0.2">
      <c r="A799" s="20" t="s">
        <v>621</v>
      </c>
      <c r="B799" s="20" t="s">
        <v>696</v>
      </c>
      <c r="C799" s="20" t="s">
        <v>699</v>
      </c>
      <c r="D799" s="2">
        <v>4068.3489</v>
      </c>
    </row>
    <row r="800" spans="1:4" x14ac:dyDescent="0.2">
      <c r="A800" s="20" t="s">
        <v>621</v>
      </c>
      <c r="B800" s="20" t="s">
        <v>697</v>
      </c>
      <c r="C800" s="20" t="s">
        <v>699</v>
      </c>
      <c r="D800" s="2">
        <v>2103.4845999999998</v>
      </c>
    </row>
    <row r="801" spans="1:4" x14ac:dyDescent="0.2">
      <c r="A801" s="20" t="s">
        <v>621</v>
      </c>
      <c r="B801" s="20" t="s">
        <v>703</v>
      </c>
      <c r="C801" s="20" t="s">
        <v>699</v>
      </c>
      <c r="D801" s="2">
        <v>7743.2587999999996</v>
      </c>
    </row>
    <row r="802" spans="1:4" x14ac:dyDescent="0.2">
      <c r="A802" s="20" t="s">
        <v>629</v>
      </c>
      <c r="B802" s="20" t="s">
        <v>698</v>
      </c>
      <c r="C802" s="20" t="s">
        <v>699</v>
      </c>
      <c r="D802" s="2">
        <v>734.48299999999995</v>
      </c>
    </row>
    <row r="803" spans="1:4" x14ac:dyDescent="0.2">
      <c r="A803" s="20" t="s">
        <v>631</v>
      </c>
      <c r="B803" s="20" t="s">
        <v>703</v>
      </c>
      <c r="C803" s="20" t="s">
        <v>957</v>
      </c>
      <c r="D803" s="2">
        <v>2789.5515999999998</v>
      </c>
    </row>
    <row r="804" spans="1:4" x14ac:dyDescent="0.2">
      <c r="A804" s="20" t="s">
        <v>635</v>
      </c>
      <c r="B804" s="20" t="s">
        <v>703</v>
      </c>
      <c r="C804" s="20" t="s">
        <v>841</v>
      </c>
      <c r="D804" s="2">
        <v>3472.8269</v>
      </c>
    </row>
    <row r="805" spans="1:4" x14ac:dyDescent="0.2">
      <c r="A805" s="20" t="s">
        <v>637</v>
      </c>
      <c r="B805" s="20" t="s">
        <v>697</v>
      </c>
      <c r="C805" s="20" t="s">
        <v>699</v>
      </c>
      <c r="D805" s="2">
        <v>12637.2402</v>
      </c>
    </row>
    <row r="806" spans="1:4" x14ac:dyDescent="0.2">
      <c r="A806" s="20" t="s">
        <v>637</v>
      </c>
      <c r="B806" s="20" t="s">
        <v>703</v>
      </c>
      <c r="C806" s="20" t="s">
        <v>699</v>
      </c>
      <c r="D806" s="2">
        <v>30074.421600000001</v>
      </c>
    </row>
    <row r="807" spans="1:4" x14ac:dyDescent="0.2">
      <c r="A807" s="20" t="s">
        <v>641</v>
      </c>
      <c r="B807" s="20" t="s">
        <v>696</v>
      </c>
      <c r="C807" s="20" t="s">
        <v>730</v>
      </c>
      <c r="D807" s="2">
        <v>1811.7247</v>
      </c>
    </row>
    <row r="808" spans="1:4" x14ac:dyDescent="0.2">
      <c r="A808" s="20" t="s">
        <v>641</v>
      </c>
      <c r="B808" s="20" t="s">
        <v>698</v>
      </c>
      <c r="C808" s="20" t="s">
        <v>702</v>
      </c>
      <c r="D808" s="2">
        <v>20807.010999999999</v>
      </c>
    </row>
    <row r="809" spans="1:4" x14ac:dyDescent="0.2">
      <c r="A809" s="20" t="s">
        <v>641</v>
      </c>
      <c r="B809" s="20" t="s">
        <v>698</v>
      </c>
      <c r="C809" s="20" t="s">
        <v>705</v>
      </c>
      <c r="D809" s="2">
        <v>2264.7538</v>
      </c>
    </row>
    <row r="810" spans="1:4" x14ac:dyDescent="0.2">
      <c r="A810" s="20" t="s">
        <v>643</v>
      </c>
      <c r="B810" s="20" t="s">
        <v>703</v>
      </c>
      <c r="C810" s="20" t="s">
        <v>841</v>
      </c>
      <c r="D810" s="2">
        <v>3472.8269</v>
      </c>
    </row>
    <row r="811" spans="1:4" x14ac:dyDescent="0.2">
      <c r="A811" s="20" t="s">
        <v>645</v>
      </c>
      <c r="B811" s="20" t="s">
        <v>703</v>
      </c>
      <c r="C811" s="20" t="s">
        <v>1035</v>
      </c>
      <c r="D811" s="2">
        <v>7779.1215000000002</v>
      </c>
    </row>
    <row r="812" spans="1:4" x14ac:dyDescent="0.2">
      <c r="A812" s="20" t="s">
        <v>645</v>
      </c>
      <c r="B812" s="20" t="s">
        <v>703</v>
      </c>
      <c r="C812" s="20" t="s">
        <v>726</v>
      </c>
      <c r="D812" s="2">
        <v>1167.5559000000001</v>
      </c>
    </row>
    <row r="813" spans="1:4" x14ac:dyDescent="0.2">
      <c r="A813" s="20" t="s">
        <v>649</v>
      </c>
      <c r="B813" s="20" t="s">
        <v>697</v>
      </c>
      <c r="C813" s="20" t="s">
        <v>699</v>
      </c>
      <c r="D813" s="2">
        <v>18383.4967</v>
      </c>
    </row>
    <row r="814" spans="1:4" x14ac:dyDescent="0.2">
      <c r="A814" s="20" t="s">
        <v>649</v>
      </c>
      <c r="B814" s="20" t="s">
        <v>703</v>
      </c>
      <c r="C814" s="20" t="s">
        <v>699</v>
      </c>
      <c r="D814" s="2">
        <v>2143.2725</v>
      </c>
    </row>
    <row r="815" spans="1:4" x14ac:dyDescent="0.2">
      <c r="A815" s="20" t="s">
        <v>655</v>
      </c>
      <c r="B815" s="20" t="s">
        <v>698</v>
      </c>
      <c r="C815" s="20" t="s">
        <v>699</v>
      </c>
      <c r="D815" s="2">
        <v>4067.7662999999998</v>
      </c>
    </row>
    <row r="816" spans="1:4" x14ac:dyDescent="0.2">
      <c r="A816" s="20" t="s">
        <v>655</v>
      </c>
      <c r="B816" s="20" t="s">
        <v>703</v>
      </c>
      <c r="C816" s="20" t="s">
        <v>935</v>
      </c>
      <c r="D816" s="2">
        <v>3015.1448</v>
      </c>
    </row>
    <row r="817" spans="1:4" x14ac:dyDescent="0.2">
      <c r="A817" s="20" t="s">
        <v>655</v>
      </c>
      <c r="B817" s="20" t="s">
        <v>703</v>
      </c>
      <c r="C817" s="20" t="s">
        <v>699</v>
      </c>
      <c r="D817" s="2">
        <v>3661.2040000000002</v>
      </c>
    </row>
    <row r="818" spans="1:4" x14ac:dyDescent="0.2">
      <c r="A818" s="20" t="s">
        <v>657</v>
      </c>
      <c r="B818" s="20" t="s">
        <v>703</v>
      </c>
      <c r="C818" s="20" t="s">
        <v>732</v>
      </c>
      <c r="D818" s="2">
        <v>771.57809999999995</v>
      </c>
    </row>
    <row r="819" spans="1:4" x14ac:dyDescent="0.2">
      <c r="A819" s="20" t="s">
        <v>657</v>
      </c>
      <c r="B819" s="20" t="s">
        <v>1036</v>
      </c>
      <c r="C819" s="20" t="s">
        <v>1037</v>
      </c>
      <c r="D819" s="2">
        <v>9232.5583999999999</v>
      </c>
    </row>
    <row r="820" spans="1:4" x14ac:dyDescent="0.2">
      <c r="A820" s="20" t="s">
        <v>659</v>
      </c>
      <c r="B820" s="20" t="s">
        <v>698</v>
      </c>
      <c r="C820" s="20" t="s">
        <v>699</v>
      </c>
      <c r="D820" s="2">
        <v>2371.0859</v>
      </c>
    </row>
    <row r="821" spans="1:4" x14ac:dyDescent="0.2">
      <c r="A821" s="20" t="s">
        <v>659</v>
      </c>
      <c r="B821" s="20" t="s">
        <v>703</v>
      </c>
      <c r="C821" s="20" t="s">
        <v>935</v>
      </c>
      <c r="D821" s="2">
        <v>911.25350000000003</v>
      </c>
    </row>
    <row r="822" spans="1:4" x14ac:dyDescent="0.2">
      <c r="A822" s="20" t="s">
        <v>659</v>
      </c>
      <c r="B822" s="20" t="s">
        <v>703</v>
      </c>
      <c r="C822" s="20" t="s">
        <v>699</v>
      </c>
      <c r="D822" s="2">
        <v>2134.1388999999999</v>
      </c>
    </row>
    <row r="823" spans="1:4" x14ac:dyDescent="0.2">
      <c r="A823" s="20" t="s">
        <v>663</v>
      </c>
      <c r="B823" s="20" t="s">
        <v>703</v>
      </c>
      <c r="C823" s="20" t="s">
        <v>1038</v>
      </c>
      <c r="D823" s="2">
        <v>8091.6779999999999</v>
      </c>
    </row>
    <row r="824" spans="1:4" x14ac:dyDescent="0.2">
      <c r="A824" s="20" t="s">
        <v>667</v>
      </c>
      <c r="B824" s="20" t="s">
        <v>693</v>
      </c>
      <c r="C824" s="20" t="s">
        <v>699</v>
      </c>
      <c r="D824" s="2">
        <v>0</v>
      </c>
    </row>
    <row r="825" spans="1:4" x14ac:dyDescent="0.2">
      <c r="A825" s="20" t="s">
        <v>677</v>
      </c>
      <c r="B825" s="20" t="s">
        <v>908</v>
      </c>
      <c r="C825" s="20" t="s">
        <v>735</v>
      </c>
      <c r="D825" s="2">
        <v>15080.944600000001</v>
      </c>
    </row>
    <row r="826" spans="1:4" x14ac:dyDescent="0.2">
      <c r="A826" s="20" t="s">
        <v>677</v>
      </c>
      <c r="B826" s="20" t="s">
        <v>908</v>
      </c>
      <c r="C826" s="20" t="s">
        <v>737</v>
      </c>
      <c r="D826" s="2">
        <v>2449.9252999999999</v>
      </c>
    </row>
    <row r="827" spans="1:4" x14ac:dyDescent="0.2">
      <c r="A827" s="20" t="s">
        <v>679</v>
      </c>
      <c r="B827" s="20" t="s">
        <v>693</v>
      </c>
      <c r="C827" s="20" t="s">
        <v>730</v>
      </c>
      <c r="D827" s="2">
        <v>7132.69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5"/>
  <sheetViews>
    <sheetView workbookViewId="0"/>
  </sheetViews>
  <sheetFormatPr baseColWidth="10" defaultRowHeight="12.75" x14ac:dyDescent="0.2"/>
  <cols>
    <col min="1" max="1" width="12.140625" style="1" customWidth="1"/>
    <col min="2" max="2" width="64.28515625" style="1" bestFit="1" customWidth="1"/>
    <col min="3" max="3" width="19" style="46" customWidth="1"/>
    <col min="4" max="4" width="9.140625" style="20" customWidth="1"/>
    <col min="5" max="6" width="11.7109375" style="2" bestFit="1" customWidth="1"/>
    <col min="7" max="7" width="10.7109375" style="2" customWidth="1"/>
    <col min="8" max="8" width="11.7109375" style="2" bestFit="1" customWidth="1"/>
    <col min="9" max="9" width="12.7109375" style="2" bestFit="1" customWidth="1"/>
    <col min="10" max="10" width="11.7109375" style="2" bestFit="1" customWidth="1"/>
    <col min="11" max="11" width="12.7109375" style="2" customWidth="1"/>
    <col min="12" max="12" width="11.42578125" style="1" customWidth="1"/>
    <col min="13" max="16384" width="11.42578125" style="1"/>
  </cols>
  <sheetData>
    <row r="1" spans="1:11" ht="15.75" customHeight="1" x14ac:dyDescent="0.2">
      <c r="A1" s="25"/>
      <c r="B1" s="25"/>
      <c r="C1" s="44"/>
      <c r="D1" s="55" t="s">
        <v>1039</v>
      </c>
      <c r="E1" s="55"/>
      <c r="F1" s="55"/>
      <c r="G1" s="55"/>
      <c r="H1" s="55"/>
      <c r="I1" s="55"/>
      <c r="J1" s="55"/>
      <c r="K1" s="55"/>
    </row>
    <row r="2" spans="1:11" ht="15.75" customHeight="1" x14ac:dyDescent="0.2">
      <c r="A2" s="26" t="s">
        <v>2</v>
      </c>
      <c r="B2" s="26" t="s">
        <v>3</v>
      </c>
      <c r="C2" s="45" t="s">
        <v>1040</v>
      </c>
      <c r="D2" s="27" t="s">
        <v>12</v>
      </c>
      <c r="E2" s="28" t="s">
        <v>1041</v>
      </c>
      <c r="F2" s="28" t="s">
        <v>1042</v>
      </c>
      <c r="G2" s="28" t="s">
        <v>1043</v>
      </c>
      <c r="H2" s="28" t="s">
        <v>1044</v>
      </c>
      <c r="I2" s="28" t="s">
        <v>1045</v>
      </c>
      <c r="J2" s="28" t="s">
        <v>1046</v>
      </c>
      <c r="K2" s="29" t="s">
        <v>1047</v>
      </c>
    </row>
    <row r="3" spans="1:11" x14ac:dyDescent="0.2">
      <c r="A3" s="1" t="s">
        <v>16</v>
      </c>
      <c r="B3" s="1" t="s">
        <v>17</v>
      </c>
      <c r="C3" s="46">
        <v>10820231</v>
      </c>
      <c r="D3" s="20">
        <v>0.98192919999999995</v>
      </c>
      <c r="E3" s="2">
        <v>33148081.4311</v>
      </c>
      <c r="F3" s="2">
        <v>32115909.034000002</v>
      </c>
      <c r="G3" s="2">
        <v>6693682.9009999996</v>
      </c>
      <c r="H3" s="2">
        <v>12150018.149</v>
      </c>
      <c r="I3" s="2">
        <v>113475303.76800001</v>
      </c>
      <c r="J3" s="2">
        <v>85545839.549999997</v>
      </c>
      <c r="K3" s="2">
        <v>301540702.9623</v>
      </c>
    </row>
    <row r="4" spans="1:11" x14ac:dyDescent="0.2">
      <c r="A4" s="1" t="s">
        <v>18</v>
      </c>
      <c r="B4" s="1" t="s">
        <v>19</v>
      </c>
      <c r="C4" s="46">
        <v>3681037</v>
      </c>
      <c r="D4" s="20">
        <v>0.9991466</v>
      </c>
      <c r="E4" s="2">
        <v>12094611.863299999</v>
      </c>
      <c r="F4" s="2">
        <v>12026217.118000001</v>
      </c>
      <c r="G4" s="2">
        <v>2617203.1269999999</v>
      </c>
      <c r="H4" s="2">
        <v>5160747.2230000002</v>
      </c>
      <c r="I4" s="2">
        <v>61159290.136</v>
      </c>
      <c r="J4" s="2">
        <v>25557858.93</v>
      </c>
      <c r="K4" s="2">
        <v>126329522.221</v>
      </c>
    </row>
    <row r="5" spans="1:11" x14ac:dyDescent="0.2">
      <c r="A5" s="1" t="s">
        <v>20</v>
      </c>
      <c r="B5" s="1" t="s">
        <v>21</v>
      </c>
      <c r="C5" s="46">
        <v>167745</v>
      </c>
      <c r="D5" s="20">
        <v>0.99976149999999997</v>
      </c>
      <c r="E5" s="2">
        <v>793121.44039999996</v>
      </c>
      <c r="F5" s="2">
        <v>1245971.56</v>
      </c>
      <c r="G5" s="2">
        <v>291527.47499999998</v>
      </c>
      <c r="H5" s="2">
        <v>963050.05</v>
      </c>
      <c r="I5" s="2">
        <v>7062287.5300000003</v>
      </c>
      <c r="J5" s="2">
        <v>1024110.95</v>
      </c>
      <c r="K5" s="2">
        <v>12120114.8928</v>
      </c>
    </row>
    <row r="6" spans="1:11" x14ac:dyDescent="0.2">
      <c r="A6" s="1" t="s">
        <v>22</v>
      </c>
      <c r="B6" s="1" t="s">
        <v>23</v>
      </c>
      <c r="C6" s="46">
        <v>521066</v>
      </c>
      <c r="D6" s="20">
        <v>0.99995109999999998</v>
      </c>
      <c r="E6" s="2">
        <v>2143245.3761999998</v>
      </c>
      <c r="F6" s="2">
        <v>2619683.608</v>
      </c>
      <c r="G6" s="2">
        <v>628949.03</v>
      </c>
      <c r="H6" s="2">
        <v>1630826.74</v>
      </c>
      <c r="I6" s="2">
        <v>21687657.004000001</v>
      </c>
      <c r="J6" s="2">
        <v>3426735.64</v>
      </c>
      <c r="K6" s="2">
        <v>34226972.842</v>
      </c>
    </row>
    <row r="7" spans="1:11" x14ac:dyDescent="0.2">
      <c r="A7" s="1" t="s">
        <v>24</v>
      </c>
      <c r="B7" s="1" t="s">
        <v>25</v>
      </c>
      <c r="C7" s="46">
        <v>659387</v>
      </c>
      <c r="D7" s="20">
        <v>0.91367209999999999</v>
      </c>
      <c r="E7" s="2">
        <v>2441217.3928</v>
      </c>
      <c r="F7" s="2">
        <v>3157475.656</v>
      </c>
      <c r="G7" s="2">
        <v>761045.58499999996</v>
      </c>
      <c r="H7" s="2">
        <v>1892253.43</v>
      </c>
      <c r="I7" s="2">
        <v>27413316.478</v>
      </c>
      <c r="J7" s="2">
        <v>4717265.43</v>
      </c>
      <c r="K7" s="2">
        <v>43008652.757200003</v>
      </c>
    </row>
    <row r="8" spans="1:11" x14ac:dyDescent="0.2">
      <c r="A8" s="1" t="s">
        <v>26</v>
      </c>
      <c r="B8" s="1" t="s">
        <v>27</v>
      </c>
      <c r="C8" s="46">
        <v>37583</v>
      </c>
      <c r="D8" s="20">
        <v>0.96036770000000005</v>
      </c>
      <c r="E8" s="2">
        <v>195635.84820000001</v>
      </c>
      <c r="F8" s="2">
        <v>371516.57</v>
      </c>
      <c r="G8" s="2">
        <v>95942.551000000007</v>
      </c>
      <c r="H8" s="2">
        <v>314017.30099999998</v>
      </c>
      <c r="I8" s="2">
        <v>1674361.702</v>
      </c>
      <c r="J8" s="2">
        <v>226736.22</v>
      </c>
      <c r="K8" s="2">
        <v>3065380.2009999999</v>
      </c>
    </row>
    <row r="9" spans="1:11" x14ac:dyDescent="0.2">
      <c r="A9" s="1" t="s">
        <v>28</v>
      </c>
      <c r="B9" s="1" t="s">
        <v>29</v>
      </c>
      <c r="C9" s="46">
        <v>13473</v>
      </c>
      <c r="D9" s="20">
        <v>0.9162399</v>
      </c>
      <c r="E9" s="2">
        <v>69588.811600000001</v>
      </c>
      <c r="F9" s="2">
        <v>135479.67000000001</v>
      </c>
      <c r="G9" s="2">
        <v>45383.881000000001</v>
      </c>
      <c r="H9" s="2">
        <v>112771.13099999999</v>
      </c>
      <c r="I9" s="2">
        <v>676352.36199999996</v>
      </c>
      <c r="J9" s="2">
        <v>132328.54999999999</v>
      </c>
      <c r="K9" s="2">
        <v>1248113.3491</v>
      </c>
    </row>
    <row r="10" spans="1:11" x14ac:dyDescent="0.2">
      <c r="A10" s="1" t="s">
        <v>30</v>
      </c>
      <c r="B10" s="1" t="s">
        <v>31</v>
      </c>
      <c r="C10" s="46">
        <v>21705</v>
      </c>
      <c r="D10" s="20">
        <v>0.81161019999999995</v>
      </c>
      <c r="E10" s="2">
        <v>97045.688500000004</v>
      </c>
      <c r="F10" s="2">
        <v>216070.95</v>
      </c>
      <c r="G10" s="2">
        <v>62646.385000000002</v>
      </c>
      <c r="H10" s="2">
        <v>181483.63500000001</v>
      </c>
      <c r="I10" s="2">
        <v>1017107.77</v>
      </c>
      <c r="J10" s="2">
        <v>232412.52</v>
      </c>
      <c r="K10" s="2">
        <v>1924261.0031999999</v>
      </c>
    </row>
    <row r="11" spans="1:11" x14ac:dyDescent="0.2">
      <c r="A11" s="1" t="s">
        <v>32</v>
      </c>
      <c r="B11" s="1" t="s">
        <v>33</v>
      </c>
      <c r="C11" s="46">
        <v>12392</v>
      </c>
      <c r="D11" s="20">
        <v>0.95767429999999998</v>
      </c>
      <c r="E11" s="2">
        <v>67250.003899999996</v>
      </c>
      <c r="F11" s="2">
        <v>124896.68</v>
      </c>
      <c r="G11" s="2">
        <v>43117.023999999998</v>
      </c>
      <c r="H11" s="2">
        <v>103748.024</v>
      </c>
      <c r="I11" s="2">
        <v>631605.44799999997</v>
      </c>
      <c r="J11" s="2">
        <v>107827.03</v>
      </c>
      <c r="K11" s="2">
        <v>1148575.4369000001</v>
      </c>
    </row>
    <row r="12" spans="1:11" x14ac:dyDescent="0.2">
      <c r="A12" s="1" t="s">
        <v>34</v>
      </c>
      <c r="B12" s="1" t="s">
        <v>35</v>
      </c>
      <c r="C12" s="46">
        <v>19809</v>
      </c>
      <c r="D12" s="20">
        <v>0.99939420000000001</v>
      </c>
      <c r="E12" s="2">
        <v>109458.5408</v>
      </c>
      <c r="F12" s="2">
        <v>197509.11</v>
      </c>
      <c r="G12" s="2">
        <v>58670.472999999998</v>
      </c>
      <c r="H12" s="2">
        <v>165657.723</v>
      </c>
      <c r="I12" s="2">
        <v>938624.74600000004</v>
      </c>
      <c r="J12" s="2">
        <v>98410.03</v>
      </c>
      <c r="K12" s="2">
        <v>1670319.1632000001</v>
      </c>
    </row>
    <row r="13" spans="1:11" x14ac:dyDescent="0.2">
      <c r="A13" s="1" t="s">
        <v>36</v>
      </c>
      <c r="B13" s="1" t="s">
        <v>37</v>
      </c>
      <c r="C13" s="46">
        <v>56455</v>
      </c>
      <c r="D13" s="20">
        <v>0.99999110000000002</v>
      </c>
      <c r="E13" s="2">
        <v>303709.342</v>
      </c>
      <c r="F13" s="2">
        <v>556273.44999999995</v>
      </c>
      <c r="G13" s="2">
        <v>135517.13500000001</v>
      </c>
      <c r="H13" s="2">
        <v>471541.88500000001</v>
      </c>
      <c r="I13" s="2">
        <v>2455549.27</v>
      </c>
      <c r="J13" s="2">
        <v>415904.43</v>
      </c>
      <c r="K13" s="2">
        <v>4620627.8750999998</v>
      </c>
    </row>
    <row r="14" spans="1:11" x14ac:dyDescent="0.2">
      <c r="A14" s="1" t="s">
        <v>38</v>
      </c>
      <c r="B14" s="1" t="s">
        <v>39</v>
      </c>
      <c r="C14" s="46">
        <v>19583</v>
      </c>
      <c r="D14" s="20">
        <v>0.95603329999999997</v>
      </c>
      <c r="E14" s="2">
        <v>103564.5224</v>
      </c>
      <c r="F14" s="2">
        <v>195296.57</v>
      </c>
      <c r="G14" s="2">
        <v>58196.550999999999</v>
      </c>
      <c r="H14" s="2">
        <v>163771.30100000001</v>
      </c>
      <c r="I14" s="2">
        <v>929269.70200000005</v>
      </c>
      <c r="J14" s="2">
        <v>108394.54</v>
      </c>
      <c r="K14" s="2">
        <v>1659841.9983000001</v>
      </c>
    </row>
    <row r="15" spans="1:11" x14ac:dyDescent="0.2">
      <c r="A15" s="1" t="s">
        <v>40</v>
      </c>
      <c r="B15" s="1" t="s">
        <v>41</v>
      </c>
      <c r="C15" s="46">
        <v>12131</v>
      </c>
      <c r="D15" s="20">
        <v>0.96150360000000001</v>
      </c>
      <c r="E15" s="2">
        <v>66189.108800000002</v>
      </c>
      <c r="F15" s="2">
        <v>122341.49</v>
      </c>
      <c r="G15" s="2">
        <v>42569.707000000002</v>
      </c>
      <c r="H15" s="2">
        <v>101569.45699999999</v>
      </c>
      <c r="I15" s="2">
        <v>620801.61399999994</v>
      </c>
      <c r="J15" s="2">
        <v>57345.120000000003</v>
      </c>
      <c r="K15" s="2">
        <v>1076549.8936000001</v>
      </c>
    </row>
    <row r="16" spans="1:11" x14ac:dyDescent="0.2">
      <c r="A16" s="1" t="s">
        <v>42</v>
      </c>
      <c r="B16" s="1" t="s">
        <v>43</v>
      </c>
      <c r="C16" s="46">
        <v>65357</v>
      </c>
      <c r="D16" s="20">
        <v>0.99943389999999999</v>
      </c>
      <c r="E16" s="2">
        <v>350685.10769999999</v>
      </c>
      <c r="F16" s="2">
        <v>643424.03</v>
      </c>
      <c r="G16" s="2">
        <v>154184.62899999999</v>
      </c>
      <c r="H16" s="2">
        <v>545846.87899999996</v>
      </c>
      <c r="I16" s="2">
        <v>2824038.6579999998</v>
      </c>
      <c r="J16" s="2">
        <v>440870.59</v>
      </c>
      <c r="K16" s="2">
        <v>5281536.9083000002</v>
      </c>
    </row>
    <row r="17" spans="1:11" x14ac:dyDescent="0.2">
      <c r="A17" s="1" t="s">
        <v>44</v>
      </c>
      <c r="B17" s="1" t="s">
        <v>45</v>
      </c>
      <c r="C17" s="46">
        <v>18999</v>
      </c>
      <c r="D17" s="20">
        <v>0.9948418</v>
      </c>
      <c r="E17" s="2">
        <v>104689.8897</v>
      </c>
      <c r="F17" s="2">
        <v>189579.21</v>
      </c>
      <c r="G17" s="2">
        <v>56971.902999999998</v>
      </c>
      <c r="H17" s="2">
        <v>158896.65299999999</v>
      </c>
      <c r="I17" s="2">
        <v>905095.60600000003</v>
      </c>
      <c r="J17" s="2">
        <v>93213.73</v>
      </c>
      <c r="K17" s="2">
        <v>1606541.2996</v>
      </c>
    </row>
    <row r="18" spans="1:11" x14ac:dyDescent="0.2">
      <c r="A18" s="1" t="s">
        <v>46</v>
      </c>
      <c r="B18" s="1" t="s">
        <v>47</v>
      </c>
      <c r="C18" s="46">
        <v>4127</v>
      </c>
      <c r="D18" s="20">
        <v>0.98982309999999996</v>
      </c>
      <c r="E18" s="2">
        <v>26157.038499999999</v>
      </c>
      <c r="F18" s="2">
        <v>43982.33</v>
      </c>
      <c r="G18" s="2">
        <v>16958.2</v>
      </c>
      <c r="H18" s="2">
        <v>34760.069000000003</v>
      </c>
      <c r="I18" s="2">
        <v>260277.609</v>
      </c>
      <c r="J18" s="2">
        <v>204129.88</v>
      </c>
      <c r="K18" s="2">
        <v>624389.94770000002</v>
      </c>
    </row>
    <row r="19" spans="1:11" x14ac:dyDescent="0.2">
      <c r="A19" s="1" t="s">
        <v>48</v>
      </c>
      <c r="B19" s="1" t="s">
        <v>49</v>
      </c>
      <c r="C19" s="46">
        <v>823</v>
      </c>
      <c r="D19" s="20">
        <v>0.98784930000000004</v>
      </c>
      <c r="E19" s="2">
        <v>8012.9277000000002</v>
      </c>
      <c r="F19" s="2">
        <v>11002.687</v>
      </c>
      <c r="G19" s="2">
        <v>4691.9229999999998</v>
      </c>
      <c r="H19" s="2">
        <v>7126.357</v>
      </c>
      <c r="I19" s="2">
        <v>94882.024000000005</v>
      </c>
      <c r="J19" s="2">
        <v>1791.39</v>
      </c>
      <c r="K19" s="2">
        <v>135799.109</v>
      </c>
    </row>
    <row r="20" spans="1:11" x14ac:dyDescent="0.2">
      <c r="A20" s="1" t="s">
        <v>50</v>
      </c>
      <c r="B20" s="1" t="s">
        <v>51</v>
      </c>
      <c r="C20" s="46">
        <v>15358</v>
      </c>
      <c r="D20" s="20">
        <v>0.79544859999999995</v>
      </c>
      <c r="E20" s="2">
        <v>68360.090599999996</v>
      </c>
      <c r="F20" s="2">
        <v>153933.82</v>
      </c>
      <c r="G20" s="2">
        <v>49336.726000000002</v>
      </c>
      <c r="H20" s="2">
        <v>128505.226</v>
      </c>
      <c r="I20" s="2">
        <v>754380.05200000003</v>
      </c>
      <c r="J20" s="2">
        <v>100407.18</v>
      </c>
      <c r="K20" s="2">
        <v>1336530.7434</v>
      </c>
    </row>
    <row r="21" spans="1:11" x14ac:dyDescent="0.2">
      <c r="A21" s="1" t="s">
        <v>52</v>
      </c>
      <c r="B21" s="1" t="s">
        <v>53</v>
      </c>
      <c r="C21" s="46">
        <v>18220</v>
      </c>
      <c r="D21" s="20">
        <v>0.96662820000000005</v>
      </c>
      <c r="E21" s="2">
        <v>97730.731499999994</v>
      </c>
      <c r="F21" s="2">
        <v>181952.8</v>
      </c>
      <c r="G21" s="2">
        <v>55338.34</v>
      </c>
      <c r="H21" s="2">
        <v>152394.34</v>
      </c>
      <c r="I21" s="2">
        <v>872849.68</v>
      </c>
      <c r="J21" s="2">
        <v>108106.28</v>
      </c>
      <c r="K21" s="2">
        <v>1563860.4138</v>
      </c>
    </row>
    <row r="22" spans="1:11" x14ac:dyDescent="0.2">
      <c r="A22" s="1" t="s">
        <v>54</v>
      </c>
      <c r="B22" s="1" t="s">
        <v>55</v>
      </c>
      <c r="C22" s="46">
        <v>31879</v>
      </c>
      <c r="D22" s="20">
        <v>0.99554569999999998</v>
      </c>
      <c r="E22" s="2">
        <v>172711.07199999999</v>
      </c>
      <c r="F22" s="2">
        <v>315674.40999999997</v>
      </c>
      <c r="G22" s="2">
        <v>83981.263000000006</v>
      </c>
      <c r="H22" s="2">
        <v>266406.01299999998</v>
      </c>
      <c r="I22" s="2">
        <v>1438250.3259999999</v>
      </c>
      <c r="J22" s="2">
        <v>124750.63</v>
      </c>
      <c r="K22" s="2">
        <v>2557961.0586000001</v>
      </c>
    </row>
    <row r="23" spans="1:11" x14ac:dyDescent="0.2">
      <c r="A23" s="1" t="s">
        <v>56</v>
      </c>
      <c r="B23" s="1" t="s">
        <v>57</v>
      </c>
      <c r="C23" s="46">
        <v>21529</v>
      </c>
      <c r="D23" s="20">
        <v>1</v>
      </c>
      <c r="E23" s="2">
        <v>118639.171</v>
      </c>
      <c r="F23" s="2">
        <v>214347.91</v>
      </c>
      <c r="G23" s="2">
        <v>62277.313000000002</v>
      </c>
      <c r="H23" s="2">
        <v>180014.56299999999</v>
      </c>
      <c r="I23" s="2">
        <v>1009822.426</v>
      </c>
      <c r="J23" s="2">
        <v>130519.19</v>
      </c>
      <c r="K23" s="2">
        <v>1827187.3788999999</v>
      </c>
    </row>
    <row r="24" spans="1:11" x14ac:dyDescent="0.2">
      <c r="A24" s="1" t="s">
        <v>58</v>
      </c>
      <c r="B24" s="1" t="s">
        <v>59</v>
      </c>
      <c r="C24" s="46">
        <v>359</v>
      </c>
      <c r="D24" s="20">
        <v>0.98746520000000004</v>
      </c>
      <c r="E24" s="2">
        <v>3493.9521</v>
      </c>
      <c r="F24" s="2">
        <v>4799.4709999999995</v>
      </c>
      <c r="G24" s="2">
        <v>2046.6590000000001</v>
      </c>
      <c r="H24" s="2">
        <v>3108.5810000000001</v>
      </c>
      <c r="I24" s="2">
        <v>41388.392</v>
      </c>
      <c r="J24" s="2">
        <v>0</v>
      </c>
      <c r="K24" s="2">
        <v>58403.108800000002</v>
      </c>
    </row>
    <row r="25" spans="1:11" x14ac:dyDescent="0.2">
      <c r="A25" s="1" t="s">
        <v>60</v>
      </c>
      <c r="B25" s="1" t="s">
        <v>61</v>
      </c>
      <c r="C25" s="46">
        <v>30180</v>
      </c>
      <c r="D25" s="20">
        <v>0.85661030000000005</v>
      </c>
      <c r="E25" s="2">
        <v>140895.96460000001</v>
      </c>
      <c r="F25" s="2">
        <v>299041.2</v>
      </c>
      <c r="G25" s="2">
        <v>80418.460000000006</v>
      </c>
      <c r="H25" s="2">
        <v>252224.46</v>
      </c>
      <c r="I25" s="2">
        <v>1367921.92</v>
      </c>
      <c r="J25" s="2">
        <v>221876.52</v>
      </c>
      <c r="K25" s="2">
        <v>2516004.0000999998</v>
      </c>
    </row>
    <row r="26" spans="1:11" x14ac:dyDescent="0.2">
      <c r="A26" s="1" t="s">
        <v>62</v>
      </c>
      <c r="B26" s="1" t="s">
        <v>63</v>
      </c>
      <c r="C26" s="46">
        <v>1514</v>
      </c>
      <c r="D26" s="20">
        <v>0.99570669999999994</v>
      </c>
      <c r="E26" s="2">
        <v>12525.677600000001</v>
      </c>
      <c r="F26" s="2">
        <v>18401.060000000001</v>
      </c>
      <c r="G26" s="2">
        <v>7551.4</v>
      </c>
      <c r="H26" s="2">
        <v>12949.358</v>
      </c>
      <c r="I26" s="2">
        <v>139120.63800000001</v>
      </c>
      <c r="J26" s="2">
        <v>5031.1000000000004</v>
      </c>
      <c r="K26" s="2">
        <v>208297.7512</v>
      </c>
    </row>
    <row r="27" spans="1:11" x14ac:dyDescent="0.2">
      <c r="A27" s="1" t="s">
        <v>64</v>
      </c>
      <c r="B27" s="1" t="s">
        <v>65</v>
      </c>
      <c r="C27" s="46">
        <v>695</v>
      </c>
      <c r="D27" s="20">
        <v>0.98417270000000001</v>
      </c>
      <c r="E27" s="2">
        <v>6741.5042999999996</v>
      </c>
      <c r="F27" s="2">
        <v>9291.4549999999999</v>
      </c>
      <c r="G27" s="2">
        <v>3962.1950000000002</v>
      </c>
      <c r="H27" s="2">
        <v>6018.0050000000001</v>
      </c>
      <c r="I27" s="2">
        <v>80125.16</v>
      </c>
      <c r="J27" s="2">
        <v>4899.68</v>
      </c>
      <c r="K27" s="2">
        <v>118258.80039999999</v>
      </c>
    </row>
    <row r="28" spans="1:11" x14ac:dyDescent="0.2">
      <c r="A28" s="1" t="s">
        <v>66</v>
      </c>
      <c r="B28" s="1" t="s">
        <v>67</v>
      </c>
      <c r="C28" s="46">
        <v>14175</v>
      </c>
      <c r="D28" s="20">
        <v>0.99957669999999998</v>
      </c>
      <c r="E28" s="2">
        <v>79636.600600000005</v>
      </c>
      <c r="F28" s="2">
        <v>142352.25</v>
      </c>
      <c r="G28" s="2">
        <v>46855.974999999999</v>
      </c>
      <c r="H28" s="2">
        <v>118630.72500000001</v>
      </c>
      <c r="I28" s="2">
        <v>705410.95</v>
      </c>
      <c r="J28" s="2">
        <v>87540.160000000003</v>
      </c>
      <c r="K28" s="2">
        <v>1257189.8063000001</v>
      </c>
    </row>
    <row r="29" spans="1:11" x14ac:dyDescent="0.2">
      <c r="A29" s="1" t="s">
        <v>68</v>
      </c>
      <c r="B29" s="1" t="s">
        <v>69</v>
      </c>
      <c r="C29" s="46">
        <v>15608</v>
      </c>
      <c r="D29" s="20">
        <v>0.89979500000000001</v>
      </c>
      <c r="E29" s="2">
        <v>78519.523700000005</v>
      </c>
      <c r="F29" s="2">
        <v>156381.32</v>
      </c>
      <c r="G29" s="2">
        <v>49860.976000000002</v>
      </c>
      <c r="H29" s="2">
        <v>130591.976</v>
      </c>
      <c r="I29" s="2">
        <v>764728.55200000003</v>
      </c>
      <c r="J29" s="2">
        <v>79847.789999999994</v>
      </c>
      <c r="K29" s="2">
        <v>1341863.3946</v>
      </c>
    </row>
    <row r="30" spans="1:11" x14ac:dyDescent="0.2">
      <c r="A30" s="1" t="s">
        <v>70</v>
      </c>
      <c r="B30" s="1" t="s">
        <v>71</v>
      </c>
      <c r="C30" s="46">
        <v>36740</v>
      </c>
      <c r="D30" s="20">
        <v>0.98546540000000005</v>
      </c>
      <c r="E30" s="2">
        <v>196346.35339999999</v>
      </c>
      <c r="F30" s="2">
        <v>363263.6</v>
      </c>
      <c r="G30" s="2">
        <v>94174.78</v>
      </c>
      <c r="H30" s="2">
        <v>306980.78000000003</v>
      </c>
      <c r="I30" s="2">
        <v>1639466.56</v>
      </c>
      <c r="J30" s="2">
        <v>141246.14000000001</v>
      </c>
      <c r="K30" s="2">
        <v>2919756.5416000001</v>
      </c>
    </row>
    <row r="31" spans="1:11" x14ac:dyDescent="0.2">
      <c r="A31" s="1" t="s">
        <v>72</v>
      </c>
      <c r="B31" s="1" t="s">
        <v>73</v>
      </c>
      <c r="C31" s="46">
        <v>11119</v>
      </c>
      <c r="D31" s="20">
        <v>0.80510839999999995</v>
      </c>
      <c r="E31" s="2">
        <v>51105.528599999998</v>
      </c>
      <c r="F31" s="2">
        <v>112434.01</v>
      </c>
      <c r="G31" s="2">
        <v>40447.542999999998</v>
      </c>
      <c r="H31" s="2">
        <v>93122.293000000005</v>
      </c>
      <c r="I31" s="2">
        <v>578910.88600000006</v>
      </c>
      <c r="J31" s="2">
        <v>80101.23</v>
      </c>
      <c r="K31" s="2">
        <v>1018298.0710999999</v>
      </c>
    </row>
    <row r="32" spans="1:11" x14ac:dyDescent="0.2">
      <c r="A32" s="1" t="s">
        <v>74</v>
      </c>
      <c r="B32" s="1" t="s">
        <v>75</v>
      </c>
      <c r="C32" s="46">
        <v>7059</v>
      </c>
      <c r="D32" s="20">
        <v>0.99737920000000002</v>
      </c>
      <c r="E32" s="2">
        <v>41852.665300000001</v>
      </c>
      <c r="F32" s="2">
        <v>72686.61</v>
      </c>
      <c r="G32" s="2">
        <v>27513.4</v>
      </c>
      <c r="H32" s="2">
        <v>59233.472999999998</v>
      </c>
      <c r="I32" s="2">
        <v>396225.65299999999</v>
      </c>
      <c r="J32" s="2">
        <v>58235.46</v>
      </c>
      <c r="K32" s="2">
        <v>698390.50569999998</v>
      </c>
    </row>
    <row r="33" spans="1:11" x14ac:dyDescent="0.2">
      <c r="A33" s="1" t="s">
        <v>76</v>
      </c>
      <c r="B33" s="1" t="s">
        <v>77</v>
      </c>
      <c r="C33" s="46">
        <v>9376</v>
      </c>
      <c r="D33" s="20">
        <v>0.94101959999999996</v>
      </c>
      <c r="E33" s="2">
        <v>51041.302100000001</v>
      </c>
      <c r="F33" s="2">
        <v>95370.04</v>
      </c>
      <c r="G33" s="2">
        <v>35854.6</v>
      </c>
      <c r="H33" s="2">
        <v>78573.471999999994</v>
      </c>
      <c r="I33" s="2">
        <v>503657.99200000003</v>
      </c>
      <c r="J33" s="2">
        <v>63139.7</v>
      </c>
      <c r="K33" s="2">
        <v>881458.34710000001</v>
      </c>
    </row>
    <row r="34" spans="1:11" x14ac:dyDescent="0.2">
      <c r="A34" s="1" t="s">
        <v>78</v>
      </c>
      <c r="B34" s="1" t="s">
        <v>79</v>
      </c>
      <c r="C34" s="46">
        <v>6931</v>
      </c>
      <c r="D34" s="20">
        <v>0.78610590000000002</v>
      </c>
      <c r="E34" s="2">
        <v>32453.885999999999</v>
      </c>
      <c r="F34" s="2">
        <v>71433.490000000005</v>
      </c>
      <c r="G34" s="2">
        <v>27052.6</v>
      </c>
      <c r="H34" s="2">
        <v>58165.057000000001</v>
      </c>
      <c r="I34" s="2">
        <v>390290.67700000003</v>
      </c>
      <c r="J34" s="2">
        <v>37798.11</v>
      </c>
      <c r="K34" s="2">
        <v>657329.93409999995</v>
      </c>
    </row>
    <row r="35" spans="1:11" x14ac:dyDescent="0.2">
      <c r="A35" s="1" t="s">
        <v>80</v>
      </c>
      <c r="B35" s="1" t="s">
        <v>81</v>
      </c>
      <c r="C35" s="46">
        <v>9986</v>
      </c>
      <c r="D35" s="20">
        <v>0.9896355</v>
      </c>
      <c r="E35" s="2">
        <v>56877.137000000002</v>
      </c>
      <c r="F35" s="2">
        <v>101341.94</v>
      </c>
      <c r="G35" s="2">
        <v>38050.6</v>
      </c>
      <c r="H35" s="2">
        <v>83665.142000000007</v>
      </c>
      <c r="I35" s="2">
        <v>531941.86199999996</v>
      </c>
      <c r="J35" s="2">
        <v>55500.61</v>
      </c>
      <c r="K35" s="2">
        <v>923782.83620000002</v>
      </c>
    </row>
    <row r="36" spans="1:11" x14ac:dyDescent="0.2">
      <c r="A36" s="1" t="s">
        <v>82</v>
      </c>
      <c r="B36" s="1" t="s">
        <v>83</v>
      </c>
      <c r="C36" s="46">
        <v>10761</v>
      </c>
      <c r="D36" s="20">
        <v>0.77924910000000003</v>
      </c>
      <c r="E36" s="2">
        <v>47985.800300000003</v>
      </c>
      <c r="F36" s="2">
        <v>108929.19</v>
      </c>
      <c r="G36" s="2">
        <v>39696.817000000003</v>
      </c>
      <c r="H36" s="2">
        <v>90134.066999999995</v>
      </c>
      <c r="I36" s="2">
        <v>564091.83400000003</v>
      </c>
      <c r="J36" s="2">
        <v>64142.89</v>
      </c>
      <c r="K36" s="2">
        <v>974481.78659999999</v>
      </c>
    </row>
    <row r="37" spans="1:11" x14ac:dyDescent="0.2">
      <c r="A37" s="1" t="s">
        <v>84</v>
      </c>
      <c r="B37" s="1" t="s">
        <v>85</v>
      </c>
      <c r="C37" s="46">
        <v>8843</v>
      </c>
      <c r="D37" s="20">
        <v>0.99926499999999996</v>
      </c>
      <c r="E37" s="2">
        <v>51378.266199999998</v>
      </c>
      <c r="F37" s="2">
        <v>90151.97</v>
      </c>
      <c r="G37" s="2">
        <v>33935.800000000003</v>
      </c>
      <c r="H37" s="2">
        <v>74124.520999999993</v>
      </c>
      <c r="I37" s="2">
        <v>478944.38099999999</v>
      </c>
      <c r="J37" s="2">
        <v>61408.66</v>
      </c>
      <c r="K37" s="2">
        <v>841313.63040000002</v>
      </c>
    </row>
    <row r="38" spans="1:11" x14ac:dyDescent="0.2">
      <c r="A38" s="1" t="s">
        <v>86</v>
      </c>
      <c r="B38" s="1" t="s">
        <v>87</v>
      </c>
      <c r="C38" s="46">
        <v>18276</v>
      </c>
      <c r="D38" s="20">
        <v>0.9391005</v>
      </c>
      <c r="E38" s="2">
        <v>95226.221900000004</v>
      </c>
      <c r="F38" s="2">
        <v>182501.04</v>
      </c>
      <c r="G38" s="2">
        <v>55455.771999999997</v>
      </c>
      <c r="H38" s="2">
        <v>152861.772</v>
      </c>
      <c r="I38" s="2">
        <v>875167.74399999995</v>
      </c>
      <c r="J38" s="2">
        <v>100757.09</v>
      </c>
      <c r="K38" s="2">
        <v>1557041.5256000001</v>
      </c>
    </row>
    <row r="39" spans="1:11" x14ac:dyDescent="0.2">
      <c r="A39" s="1" t="s">
        <v>88</v>
      </c>
      <c r="B39" s="1" t="s">
        <v>89</v>
      </c>
      <c r="C39" s="46">
        <v>14815</v>
      </c>
      <c r="D39" s="20">
        <v>0.7702329</v>
      </c>
      <c r="E39" s="2">
        <v>63976.842499999999</v>
      </c>
      <c r="F39" s="2">
        <v>148617.85</v>
      </c>
      <c r="G39" s="2">
        <v>48198.055</v>
      </c>
      <c r="H39" s="2">
        <v>123972.80499999999</v>
      </c>
      <c r="I39" s="2">
        <v>731903.11</v>
      </c>
      <c r="J39" s="2">
        <v>98632.62</v>
      </c>
      <c r="K39" s="2">
        <v>1294332.3248999999</v>
      </c>
    </row>
    <row r="40" spans="1:11" x14ac:dyDescent="0.2">
      <c r="A40" s="1" t="s">
        <v>90</v>
      </c>
      <c r="B40" s="1" t="s">
        <v>91</v>
      </c>
      <c r="C40" s="46">
        <v>2904</v>
      </c>
      <c r="D40" s="20">
        <v>0.80130849999999998</v>
      </c>
      <c r="E40" s="2">
        <v>15982.3352</v>
      </c>
      <c r="F40" s="2">
        <v>32009.16</v>
      </c>
      <c r="G40" s="2">
        <v>12555.4</v>
      </c>
      <c r="H40" s="2">
        <v>24551.687999999998</v>
      </c>
      <c r="I40" s="2">
        <v>203570.76800000001</v>
      </c>
      <c r="J40" s="2">
        <v>25380.16</v>
      </c>
      <c r="K40" s="2">
        <v>334472.15090000001</v>
      </c>
    </row>
    <row r="41" spans="1:11" x14ac:dyDescent="0.2">
      <c r="A41" s="1" t="s">
        <v>92</v>
      </c>
      <c r="B41" s="1" t="s">
        <v>93</v>
      </c>
      <c r="C41" s="46">
        <v>5289</v>
      </c>
      <c r="D41" s="20">
        <v>0.80138019999999999</v>
      </c>
      <c r="E41" s="2">
        <v>26111.700400000002</v>
      </c>
      <c r="F41" s="2">
        <v>55358.31</v>
      </c>
      <c r="G41" s="2">
        <v>21141.4</v>
      </c>
      <c r="H41" s="2">
        <v>44459.283000000003</v>
      </c>
      <c r="I41" s="2">
        <v>314156.06300000002</v>
      </c>
      <c r="J41" s="2">
        <v>28622.51</v>
      </c>
      <c r="K41" s="2">
        <v>521704.1642</v>
      </c>
    </row>
    <row r="42" spans="1:11" x14ac:dyDescent="0.2">
      <c r="A42" s="1" t="s">
        <v>94</v>
      </c>
      <c r="B42" s="1" t="s">
        <v>95</v>
      </c>
      <c r="C42" s="46">
        <v>17293</v>
      </c>
      <c r="D42" s="20">
        <v>0.81021220000000005</v>
      </c>
      <c r="E42" s="2">
        <v>77936.423699999999</v>
      </c>
      <c r="F42" s="2">
        <v>172877.47</v>
      </c>
      <c r="G42" s="2">
        <v>53394.421000000002</v>
      </c>
      <c r="H42" s="2">
        <v>144656.671</v>
      </c>
      <c r="I42" s="2">
        <v>834477.44200000004</v>
      </c>
      <c r="J42" s="2">
        <v>89918.91</v>
      </c>
      <c r="K42" s="2">
        <v>1462564.5225</v>
      </c>
    </row>
    <row r="43" spans="1:11" x14ac:dyDescent="0.2">
      <c r="A43" s="1" t="s">
        <v>96</v>
      </c>
      <c r="B43" s="1" t="s">
        <v>97</v>
      </c>
      <c r="C43" s="46">
        <v>7404</v>
      </c>
      <c r="D43" s="20">
        <v>0.68787140000000002</v>
      </c>
      <c r="E43" s="2">
        <v>30122.4362</v>
      </c>
      <c r="F43" s="2">
        <v>76064.160000000003</v>
      </c>
      <c r="G43" s="2">
        <v>28755.4</v>
      </c>
      <c r="H43" s="2">
        <v>62113.188000000002</v>
      </c>
      <c r="I43" s="2">
        <v>412222.26799999998</v>
      </c>
      <c r="J43" s="2">
        <v>16657.86</v>
      </c>
      <c r="K43" s="2">
        <v>666639.88560000004</v>
      </c>
    </row>
    <row r="44" spans="1:11" x14ac:dyDescent="0.2">
      <c r="A44" s="1" t="s">
        <v>98</v>
      </c>
      <c r="B44" s="1" t="s">
        <v>99</v>
      </c>
      <c r="C44" s="46">
        <v>27962</v>
      </c>
      <c r="D44" s="20">
        <v>0.98721479999999995</v>
      </c>
      <c r="E44" s="2">
        <v>150774.9846</v>
      </c>
      <c r="F44" s="2">
        <v>277326.98</v>
      </c>
      <c r="G44" s="2">
        <v>75767.313999999998</v>
      </c>
      <c r="H44" s="2">
        <v>233710.81400000001</v>
      </c>
      <c r="I44" s="2">
        <v>1276110.0279999999</v>
      </c>
      <c r="J44" s="2">
        <v>117925.55</v>
      </c>
      <c r="K44" s="2">
        <v>2270234.6376999998</v>
      </c>
    </row>
    <row r="45" spans="1:11" x14ac:dyDescent="0.2">
      <c r="A45" s="1" t="s">
        <v>100</v>
      </c>
      <c r="B45" s="1" t="s">
        <v>101</v>
      </c>
      <c r="C45" s="46">
        <v>10659</v>
      </c>
      <c r="D45" s="20">
        <v>0.78543949999999996</v>
      </c>
      <c r="E45" s="2">
        <v>47942.4738</v>
      </c>
      <c r="F45" s="2">
        <v>107930.61</v>
      </c>
      <c r="G45" s="2">
        <v>39482.923000000003</v>
      </c>
      <c r="H45" s="2">
        <v>89282.672999999995</v>
      </c>
      <c r="I45" s="2">
        <v>559869.64599999995</v>
      </c>
      <c r="J45" s="2">
        <v>57270.89</v>
      </c>
      <c r="K45" s="2">
        <v>960421.91819999996</v>
      </c>
    </row>
    <row r="46" spans="1:11" x14ac:dyDescent="0.2">
      <c r="A46" s="1" t="s">
        <v>102</v>
      </c>
      <c r="B46" s="1" t="s">
        <v>103</v>
      </c>
      <c r="C46" s="46">
        <v>3114</v>
      </c>
      <c r="D46" s="20">
        <v>0.72447010000000001</v>
      </c>
      <c r="E46" s="2">
        <v>15255.9537</v>
      </c>
      <c r="F46" s="2">
        <v>34065.06</v>
      </c>
      <c r="G46" s="2">
        <v>13311.4</v>
      </c>
      <c r="H46" s="2">
        <v>26304.558000000001</v>
      </c>
      <c r="I46" s="2">
        <v>213307.83799999999</v>
      </c>
      <c r="J46" s="2">
        <v>17219.41</v>
      </c>
      <c r="K46" s="2">
        <v>340238.9779</v>
      </c>
    </row>
    <row r="47" spans="1:11" x14ac:dyDescent="0.2">
      <c r="A47" s="1" t="s">
        <v>104</v>
      </c>
      <c r="B47" s="1" t="s">
        <v>105</v>
      </c>
      <c r="C47" s="46">
        <v>4891</v>
      </c>
      <c r="D47" s="20">
        <v>0.8722143</v>
      </c>
      <c r="E47" s="2">
        <v>26580.2153</v>
      </c>
      <c r="F47" s="2">
        <v>51461.89</v>
      </c>
      <c r="G47" s="2">
        <v>19708.599999999999</v>
      </c>
      <c r="H47" s="2">
        <v>41137.177000000003</v>
      </c>
      <c r="I47" s="2">
        <v>295701.99699999997</v>
      </c>
      <c r="J47" s="2">
        <v>28691.29</v>
      </c>
      <c r="K47" s="2">
        <v>493408.34370000003</v>
      </c>
    </row>
    <row r="48" spans="1:11" x14ac:dyDescent="0.2">
      <c r="A48" s="1" t="s">
        <v>106</v>
      </c>
      <c r="B48" s="1" t="s">
        <v>107</v>
      </c>
      <c r="C48" s="46">
        <v>9737</v>
      </c>
      <c r="D48" s="20">
        <v>0.98901099999999997</v>
      </c>
      <c r="E48" s="2">
        <v>55536.293700000002</v>
      </c>
      <c r="F48" s="2">
        <v>98904.23</v>
      </c>
      <c r="G48" s="2">
        <v>37154.199999999997</v>
      </c>
      <c r="H48" s="2">
        <v>81586.739000000001</v>
      </c>
      <c r="I48" s="2">
        <v>520396.47899999999</v>
      </c>
      <c r="J48" s="2">
        <v>67180.600000000006</v>
      </c>
      <c r="K48" s="2">
        <v>916733.66969999997</v>
      </c>
    </row>
    <row r="49" spans="1:11" x14ac:dyDescent="0.2">
      <c r="A49" s="1" t="s">
        <v>108</v>
      </c>
      <c r="B49" s="1" t="s">
        <v>109</v>
      </c>
      <c r="C49" s="46">
        <v>9860</v>
      </c>
      <c r="D49" s="20">
        <v>0.8363083</v>
      </c>
      <c r="E49" s="2">
        <v>47506.610099999998</v>
      </c>
      <c r="F49" s="2">
        <v>100108.4</v>
      </c>
      <c r="G49" s="2">
        <v>37597</v>
      </c>
      <c r="H49" s="2">
        <v>82613.42</v>
      </c>
      <c r="I49" s="2">
        <v>526099.62</v>
      </c>
      <c r="J49" s="2">
        <v>57341.45</v>
      </c>
      <c r="K49" s="2">
        <v>906624.36060000001</v>
      </c>
    </row>
    <row r="50" spans="1:11" x14ac:dyDescent="0.2">
      <c r="A50" s="1" t="s">
        <v>110</v>
      </c>
      <c r="B50" s="1" t="s">
        <v>111</v>
      </c>
      <c r="C50" s="46">
        <v>9218</v>
      </c>
      <c r="D50" s="20">
        <v>0.9999458</v>
      </c>
      <c r="E50" s="2">
        <v>53400.287499999999</v>
      </c>
      <c r="F50" s="2">
        <v>93823.22</v>
      </c>
      <c r="G50" s="2">
        <v>35285.800000000003</v>
      </c>
      <c r="H50" s="2">
        <v>77254.645999999993</v>
      </c>
      <c r="I50" s="2">
        <v>496332.00599999999</v>
      </c>
      <c r="J50" s="2">
        <v>28041.119999999999</v>
      </c>
      <c r="K50" s="2">
        <v>835129.51379999996</v>
      </c>
    </row>
    <row r="51" spans="1:11" x14ac:dyDescent="0.2">
      <c r="A51" s="1" t="s">
        <v>112</v>
      </c>
      <c r="B51" s="1" t="s">
        <v>113</v>
      </c>
      <c r="C51" s="46">
        <v>9195</v>
      </c>
      <c r="D51" s="20">
        <v>0.98058730000000005</v>
      </c>
      <c r="E51" s="2">
        <v>52246.970999999998</v>
      </c>
      <c r="F51" s="2">
        <v>93598.05</v>
      </c>
      <c r="G51" s="2">
        <v>35203</v>
      </c>
      <c r="H51" s="2">
        <v>77062.664999999994</v>
      </c>
      <c r="I51" s="2">
        <v>495265.565</v>
      </c>
      <c r="J51" s="2">
        <v>42637.68</v>
      </c>
      <c r="K51" s="2">
        <v>847778.7169</v>
      </c>
    </row>
    <row r="52" spans="1:11" x14ac:dyDescent="0.2">
      <c r="A52" s="1" t="s">
        <v>114</v>
      </c>
      <c r="B52" s="1" t="s">
        <v>115</v>
      </c>
      <c r="C52" s="46">
        <v>9314</v>
      </c>
      <c r="D52" s="20">
        <v>0.94556580000000001</v>
      </c>
      <c r="E52" s="2">
        <v>50977.2356</v>
      </c>
      <c r="F52" s="2">
        <v>94763.06</v>
      </c>
      <c r="G52" s="2">
        <v>35631.4</v>
      </c>
      <c r="H52" s="2">
        <v>78055.957999999999</v>
      </c>
      <c r="I52" s="2">
        <v>500783.23800000001</v>
      </c>
      <c r="J52" s="2">
        <v>25843.67</v>
      </c>
      <c r="K52" s="2">
        <v>837171.68969999999</v>
      </c>
    </row>
    <row r="53" spans="1:11" x14ac:dyDescent="0.2">
      <c r="A53" s="1" t="s">
        <v>116</v>
      </c>
      <c r="B53" s="1" t="s">
        <v>117</v>
      </c>
      <c r="C53" s="46">
        <v>6025</v>
      </c>
      <c r="D53" s="20">
        <v>0.9925311</v>
      </c>
      <c r="E53" s="2">
        <v>36210.9836</v>
      </c>
      <c r="F53" s="2">
        <v>62563.75</v>
      </c>
      <c r="G53" s="2">
        <v>23791</v>
      </c>
      <c r="H53" s="2">
        <v>50602.675000000003</v>
      </c>
      <c r="I53" s="2">
        <v>348282.17499999999</v>
      </c>
      <c r="J53" s="2">
        <v>65318.97</v>
      </c>
      <c r="K53" s="2">
        <v>624927.1777</v>
      </c>
    </row>
    <row r="54" spans="1:11" x14ac:dyDescent="0.2">
      <c r="A54" s="1" t="s">
        <v>118</v>
      </c>
      <c r="B54" s="1" t="s">
        <v>119</v>
      </c>
      <c r="C54" s="46">
        <v>2951</v>
      </c>
      <c r="D54" s="20">
        <v>0.99915109999999996</v>
      </c>
      <c r="E54" s="2">
        <v>20177.205999999998</v>
      </c>
      <c r="F54" s="2">
        <v>32469.29</v>
      </c>
      <c r="G54" s="2">
        <v>12724.6</v>
      </c>
      <c r="H54" s="2">
        <v>24943.996999999999</v>
      </c>
      <c r="I54" s="2">
        <v>205750.01699999999</v>
      </c>
      <c r="J54" s="2">
        <v>1000</v>
      </c>
      <c r="K54" s="2">
        <v>316383.25410000002</v>
      </c>
    </row>
    <row r="55" spans="1:11" x14ac:dyDescent="0.2">
      <c r="A55" s="1" t="s">
        <v>120</v>
      </c>
      <c r="B55" s="1" t="s">
        <v>121</v>
      </c>
      <c r="C55" s="46">
        <v>6016</v>
      </c>
      <c r="D55" s="20">
        <v>0.99717420000000001</v>
      </c>
      <c r="E55" s="2">
        <v>36332.823799999998</v>
      </c>
      <c r="F55" s="2">
        <v>62475.64</v>
      </c>
      <c r="G55" s="2">
        <v>23758.6</v>
      </c>
      <c r="H55" s="2">
        <v>50527.552000000003</v>
      </c>
      <c r="I55" s="2">
        <v>347864.87199999997</v>
      </c>
      <c r="J55" s="2">
        <v>42762.76</v>
      </c>
      <c r="K55" s="2">
        <v>600381.10560000001</v>
      </c>
    </row>
    <row r="56" spans="1:11" x14ac:dyDescent="0.2">
      <c r="A56" s="1" t="s">
        <v>122</v>
      </c>
      <c r="B56" s="1" t="s">
        <v>123</v>
      </c>
      <c r="C56" s="46">
        <v>6590</v>
      </c>
      <c r="D56" s="20">
        <v>0.81198789999999998</v>
      </c>
      <c r="E56" s="2">
        <v>32055.179199999999</v>
      </c>
      <c r="F56" s="2">
        <v>68095.100000000006</v>
      </c>
      <c r="G56" s="2">
        <v>25825</v>
      </c>
      <c r="H56" s="2">
        <v>55318.73</v>
      </c>
      <c r="I56" s="2">
        <v>374479.53</v>
      </c>
      <c r="J56" s="2">
        <v>31728.73</v>
      </c>
      <c r="K56" s="2">
        <v>625707.54180000001</v>
      </c>
    </row>
    <row r="57" spans="1:11" x14ac:dyDescent="0.2">
      <c r="A57" s="1" t="s">
        <v>124</v>
      </c>
      <c r="B57" s="1" t="s">
        <v>125</v>
      </c>
      <c r="C57" s="46">
        <v>10477</v>
      </c>
      <c r="D57" s="20">
        <v>0.99990460000000003</v>
      </c>
      <c r="E57" s="2">
        <v>60068.891900000002</v>
      </c>
      <c r="F57" s="2">
        <v>106148.83</v>
      </c>
      <c r="G57" s="2">
        <v>39101.269</v>
      </c>
      <c r="H57" s="2">
        <v>87763.519</v>
      </c>
      <c r="I57" s="2">
        <v>552335.93799999997</v>
      </c>
      <c r="J57" s="2">
        <v>72030.59</v>
      </c>
      <c r="K57" s="2">
        <v>977110.74879999994</v>
      </c>
    </row>
    <row r="58" spans="1:11" x14ac:dyDescent="0.2">
      <c r="A58" s="1" t="s">
        <v>126</v>
      </c>
      <c r="B58" s="1" t="s">
        <v>127</v>
      </c>
      <c r="C58" s="46">
        <v>3556</v>
      </c>
      <c r="D58" s="20">
        <v>0.99465689999999995</v>
      </c>
      <c r="E58" s="2">
        <v>23275.214199999999</v>
      </c>
      <c r="F58" s="2">
        <v>38392.239999999998</v>
      </c>
      <c r="G58" s="2">
        <v>14902.6</v>
      </c>
      <c r="H58" s="2">
        <v>29993.932000000001</v>
      </c>
      <c r="I58" s="2">
        <v>233802.052</v>
      </c>
      <c r="J58" s="2">
        <v>30725.01</v>
      </c>
      <c r="K58" s="2">
        <v>395223.09909999999</v>
      </c>
    </row>
    <row r="59" spans="1:11" x14ac:dyDescent="0.2">
      <c r="A59" s="1" t="s">
        <v>128</v>
      </c>
      <c r="B59" s="1" t="s">
        <v>129</v>
      </c>
      <c r="C59" s="46">
        <v>4528</v>
      </c>
      <c r="D59" s="20">
        <v>0.88858219999999999</v>
      </c>
      <c r="E59" s="2">
        <v>25369.796699999999</v>
      </c>
      <c r="F59" s="2">
        <v>47908.12</v>
      </c>
      <c r="G59" s="2">
        <v>18401.8</v>
      </c>
      <c r="H59" s="2">
        <v>38107.216</v>
      </c>
      <c r="I59" s="2">
        <v>278870.77600000001</v>
      </c>
      <c r="J59" s="2">
        <v>18515.84</v>
      </c>
      <c r="K59" s="2">
        <v>454952.6446</v>
      </c>
    </row>
    <row r="60" spans="1:11" x14ac:dyDescent="0.2">
      <c r="A60" s="1" t="s">
        <v>130</v>
      </c>
      <c r="B60" s="1" t="s">
        <v>131</v>
      </c>
      <c r="C60" s="46">
        <v>1848</v>
      </c>
      <c r="D60" s="20">
        <v>1</v>
      </c>
      <c r="E60" s="2">
        <v>14349.552</v>
      </c>
      <c r="F60" s="2">
        <v>21670.92</v>
      </c>
      <c r="G60" s="2">
        <v>8753.7999999999993</v>
      </c>
      <c r="H60" s="2">
        <v>15737.255999999999</v>
      </c>
      <c r="I60" s="2">
        <v>154607.21599999999</v>
      </c>
      <c r="J60" s="2">
        <v>10721.66</v>
      </c>
      <c r="K60" s="2">
        <v>240526.80549999999</v>
      </c>
    </row>
    <row r="61" spans="1:11" x14ac:dyDescent="0.2">
      <c r="A61" s="1" t="s">
        <v>132</v>
      </c>
      <c r="B61" s="1" t="s">
        <v>133</v>
      </c>
      <c r="C61" s="46">
        <v>3024</v>
      </c>
      <c r="D61" s="20">
        <v>0.82853840000000001</v>
      </c>
      <c r="E61" s="2">
        <v>17052.294600000001</v>
      </c>
      <c r="F61" s="2">
        <v>33183.96</v>
      </c>
      <c r="G61" s="2">
        <v>12987.4</v>
      </c>
      <c r="H61" s="2">
        <v>25553.328000000001</v>
      </c>
      <c r="I61" s="2">
        <v>209134.80799999999</v>
      </c>
      <c r="J61" s="2">
        <v>12090.18</v>
      </c>
      <c r="K61" s="2">
        <v>330161.39870000002</v>
      </c>
    </row>
    <row r="62" spans="1:11" x14ac:dyDescent="0.2">
      <c r="A62" s="1" t="s">
        <v>134</v>
      </c>
      <c r="B62" s="1" t="s">
        <v>135</v>
      </c>
      <c r="C62" s="46">
        <v>695</v>
      </c>
      <c r="D62" s="20">
        <v>0.78489209999999998</v>
      </c>
      <c r="E62" s="2">
        <v>5376.4480999999996</v>
      </c>
      <c r="F62" s="2">
        <v>9291.4549999999999</v>
      </c>
      <c r="G62" s="2">
        <v>3962.1950000000002</v>
      </c>
      <c r="H62" s="2">
        <v>6018.0050000000001</v>
      </c>
      <c r="I62" s="2">
        <v>80125.16</v>
      </c>
      <c r="J62" s="2">
        <v>3592.15</v>
      </c>
      <c r="K62" s="2">
        <v>115412.41590000001</v>
      </c>
    </row>
    <row r="63" spans="1:11" x14ac:dyDescent="0.2">
      <c r="A63" s="1" t="s">
        <v>136</v>
      </c>
      <c r="B63" s="1" t="s">
        <v>137</v>
      </c>
      <c r="C63" s="46">
        <v>2548</v>
      </c>
      <c r="D63" s="20">
        <v>0.98959969999999997</v>
      </c>
      <c r="E63" s="2">
        <v>17871.034500000002</v>
      </c>
      <c r="F63" s="2">
        <v>28523.919999999998</v>
      </c>
      <c r="G63" s="2">
        <v>11273.8</v>
      </c>
      <c r="H63" s="2">
        <v>21580.155999999999</v>
      </c>
      <c r="I63" s="2">
        <v>187064.11600000001</v>
      </c>
      <c r="J63" s="2">
        <v>17488.349999999999</v>
      </c>
      <c r="K63" s="2">
        <v>302256.98</v>
      </c>
    </row>
    <row r="64" spans="1:11" x14ac:dyDescent="0.2">
      <c r="A64" s="1" t="s">
        <v>138</v>
      </c>
      <c r="B64" s="1" t="s">
        <v>139</v>
      </c>
      <c r="C64" s="46">
        <v>1214</v>
      </c>
      <c r="D64" s="20">
        <v>0.99588140000000003</v>
      </c>
      <c r="E64" s="2">
        <v>10944.722599999999</v>
      </c>
      <c r="F64" s="2">
        <v>15464.06</v>
      </c>
      <c r="G64" s="2">
        <v>6471.4</v>
      </c>
      <c r="H64" s="2">
        <v>10445.258</v>
      </c>
      <c r="I64" s="2">
        <v>125210.538</v>
      </c>
      <c r="J64" s="2">
        <v>9815.2800000000007</v>
      </c>
      <c r="K64" s="2">
        <v>189949.44089999999</v>
      </c>
    </row>
    <row r="65" spans="1:11" x14ac:dyDescent="0.2">
      <c r="A65" s="1" t="s">
        <v>140</v>
      </c>
      <c r="B65" s="1" t="s">
        <v>141</v>
      </c>
      <c r="C65" s="46">
        <v>586</v>
      </c>
      <c r="D65" s="20">
        <v>0.81825939999999997</v>
      </c>
      <c r="E65" s="2">
        <v>4725.9521000000004</v>
      </c>
      <c r="F65" s="2">
        <v>7834.2340000000004</v>
      </c>
      <c r="G65" s="2">
        <v>3340.7860000000001</v>
      </c>
      <c r="H65" s="2">
        <v>5074.174</v>
      </c>
      <c r="I65" s="2">
        <v>67558.767999999996</v>
      </c>
      <c r="J65" s="2">
        <v>4134.58</v>
      </c>
      <c r="K65" s="2">
        <v>98694.726299999995</v>
      </c>
    </row>
    <row r="66" spans="1:11" x14ac:dyDescent="0.2">
      <c r="A66" s="1" t="s">
        <v>142</v>
      </c>
      <c r="B66" s="1" t="s">
        <v>143</v>
      </c>
      <c r="C66" s="46">
        <v>2932</v>
      </c>
      <c r="D66" s="20">
        <v>0.81070940000000002</v>
      </c>
      <c r="E66" s="2">
        <v>16290.1255</v>
      </c>
      <c r="F66" s="2">
        <v>32283.279999999999</v>
      </c>
      <c r="G66" s="2">
        <v>12656.2</v>
      </c>
      <c r="H66" s="2">
        <v>24785.403999999999</v>
      </c>
      <c r="I66" s="2">
        <v>204869.04399999999</v>
      </c>
      <c r="J66" s="2">
        <v>12422.23</v>
      </c>
      <c r="K66" s="2">
        <v>323030.29109999997</v>
      </c>
    </row>
    <row r="67" spans="1:11" x14ac:dyDescent="0.2">
      <c r="A67" s="1" t="s">
        <v>144</v>
      </c>
      <c r="B67" s="1" t="s">
        <v>145</v>
      </c>
      <c r="C67" s="46">
        <v>3219</v>
      </c>
      <c r="D67" s="20">
        <v>0.99984470000000003</v>
      </c>
      <c r="E67" s="2">
        <v>21611.124299999999</v>
      </c>
      <c r="F67" s="2">
        <v>35093.01</v>
      </c>
      <c r="G67" s="2">
        <v>13689.4</v>
      </c>
      <c r="H67" s="2">
        <v>27180.992999999999</v>
      </c>
      <c r="I67" s="2">
        <v>218176.37299999999</v>
      </c>
      <c r="J67" s="2">
        <v>16912.87</v>
      </c>
      <c r="K67" s="2">
        <v>354296.89529999997</v>
      </c>
    </row>
    <row r="68" spans="1:11" x14ac:dyDescent="0.2">
      <c r="A68" s="1" t="s">
        <v>146</v>
      </c>
      <c r="B68" s="1" t="s">
        <v>147</v>
      </c>
      <c r="C68" s="46">
        <v>190</v>
      </c>
      <c r="D68" s="20">
        <v>1</v>
      </c>
      <c r="E68" s="2">
        <v>1872.64</v>
      </c>
      <c r="F68" s="2">
        <v>2540.11</v>
      </c>
      <c r="G68" s="2">
        <v>1083.19</v>
      </c>
      <c r="H68" s="2">
        <v>1645.21</v>
      </c>
      <c r="I68" s="2">
        <v>21904.720000000001</v>
      </c>
      <c r="J68" s="2">
        <v>633.51</v>
      </c>
      <c r="K68" s="2">
        <v>31609.430100000001</v>
      </c>
    </row>
    <row r="69" spans="1:11" x14ac:dyDescent="0.2">
      <c r="A69" s="1" t="s">
        <v>148</v>
      </c>
      <c r="B69" s="1" t="s">
        <v>149</v>
      </c>
      <c r="C69" s="46">
        <v>859</v>
      </c>
      <c r="D69" s="20">
        <v>0.85622819999999999</v>
      </c>
      <c r="E69" s="2">
        <v>7249.0882000000001</v>
      </c>
      <c r="F69" s="2">
        <v>11483.971</v>
      </c>
      <c r="G69" s="2">
        <v>4897.1589999999997</v>
      </c>
      <c r="H69" s="2">
        <v>7438.0810000000001</v>
      </c>
      <c r="I69" s="2">
        <v>99032.392000000007</v>
      </c>
      <c r="J69" s="2">
        <v>5307.31</v>
      </c>
      <c r="K69" s="2">
        <v>144213.58350000001</v>
      </c>
    </row>
    <row r="70" spans="1:11" x14ac:dyDescent="0.2">
      <c r="A70" s="1" t="s">
        <v>150</v>
      </c>
      <c r="B70" s="1" t="s">
        <v>151</v>
      </c>
      <c r="C70" s="46">
        <v>408</v>
      </c>
      <c r="D70" s="20">
        <v>0.99754900000000002</v>
      </c>
      <c r="E70" s="2">
        <v>4011.3919000000001</v>
      </c>
      <c r="F70" s="2">
        <v>5454.5519999999997</v>
      </c>
      <c r="G70" s="2">
        <v>2326.0079999999998</v>
      </c>
      <c r="H70" s="2">
        <v>3532.8719999999998</v>
      </c>
      <c r="I70" s="2">
        <v>47037.504000000001</v>
      </c>
      <c r="J70" s="2">
        <v>2124.9</v>
      </c>
      <c r="K70" s="2">
        <v>68680.832299999995</v>
      </c>
    </row>
    <row r="71" spans="1:11" x14ac:dyDescent="0.2">
      <c r="A71" s="1" t="s">
        <v>152</v>
      </c>
      <c r="B71" s="1" t="s">
        <v>153</v>
      </c>
      <c r="C71" s="46">
        <v>5156</v>
      </c>
      <c r="D71" s="20">
        <v>0.9983514</v>
      </c>
      <c r="E71" s="2">
        <v>31826.088899999999</v>
      </c>
      <c r="F71" s="2">
        <v>54056.24</v>
      </c>
      <c r="G71" s="2">
        <v>20662.599999999999</v>
      </c>
      <c r="H71" s="2">
        <v>43349.131999999998</v>
      </c>
      <c r="I71" s="2">
        <v>307989.25199999998</v>
      </c>
      <c r="J71" s="2">
        <v>27573.15</v>
      </c>
      <c r="K71" s="2">
        <v>517025.69669999997</v>
      </c>
    </row>
    <row r="72" spans="1:11" x14ac:dyDescent="0.2">
      <c r="A72" s="1" t="s">
        <v>154</v>
      </c>
      <c r="B72" s="1" t="s">
        <v>155</v>
      </c>
      <c r="C72" s="46">
        <v>1815</v>
      </c>
      <c r="D72" s="20">
        <v>0.99146009999999996</v>
      </c>
      <c r="E72" s="2">
        <v>14053.634599999999</v>
      </c>
      <c r="F72" s="2">
        <v>21347.85</v>
      </c>
      <c r="G72" s="2">
        <v>8635</v>
      </c>
      <c r="H72" s="2">
        <v>15461.805</v>
      </c>
      <c r="I72" s="2">
        <v>153077.10500000001</v>
      </c>
      <c r="J72" s="2">
        <v>14899.26</v>
      </c>
      <c r="K72" s="2">
        <v>242267.3314</v>
      </c>
    </row>
    <row r="73" spans="1:11" x14ac:dyDescent="0.2">
      <c r="A73" s="1" t="s">
        <v>156</v>
      </c>
      <c r="B73" s="1" t="s">
        <v>157</v>
      </c>
      <c r="C73" s="46">
        <v>4782</v>
      </c>
      <c r="D73" s="20">
        <v>0.88143039999999995</v>
      </c>
      <c r="E73" s="2">
        <v>26351.964199999999</v>
      </c>
      <c r="F73" s="2">
        <v>50394.78</v>
      </c>
      <c r="G73" s="2">
        <v>19316.2</v>
      </c>
      <c r="H73" s="2">
        <v>40227.353999999999</v>
      </c>
      <c r="I73" s="2">
        <v>290647.99400000001</v>
      </c>
      <c r="J73" s="2">
        <v>22418.33</v>
      </c>
      <c r="K73" s="2">
        <v>478578.28330000001</v>
      </c>
    </row>
    <row r="74" spans="1:11" x14ac:dyDescent="0.2">
      <c r="A74" s="1" t="s">
        <v>158</v>
      </c>
      <c r="B74" s="1" t="s">
        <v>159</v>
      </c>
      <c r="C74" s="46">
        <v>3389</v>
      </c>
      <c r="D74" s="20">
        <v>0.99970490000000001</v>
      </c>
      <c r="E74" s="2">
        <v>22508.666700000002</v>
      </c>
      <c r="F74" s="2">
        <v>36757.31</v>
      </c>
      <c r="G74" s="2">
        <v>14301.4</v>
      </c>
      <c r="H74" s="2">
        <v>28599.983</v>
      </c>
      <c r="I74" s="2">
        <v>226058.76300000001</v>
      </c>
      <c r="J74" s="2">
        <v>52155.65</v>
      </c>
      <c r="K74" s="2">
        <v>405117.99939999997</v>
      </c>
    </row>
    <row r="75" spans="1:11" x14ac:dyDescent="0.2">
      <c r="A75" s="1" t="s">
        <v>160</v>
      </c>
      <c r="B75" s="1" t="s">
        <v>161</v>
      </c>
      <c r="C75" s="46">
        <v>807</v>
      </c>
      <c r="D75" s="20">
        <v>0.99938039999999995</v>
      </c>
      <c r="E75" s="2">
        <v>7948.8638000000001</v>
      </c>
      <c r="F75" s="2">
        <v>10788.782999999999</v>
      </c>
      <c r="G75" s="2">
        <v>4600.7070000000003</v>
      </c>
      <c r="H75" s="2">
        <v>6987.8130000000001</v>
      </c>
      <c r="I75" s="2">
        <v>93037.415999999997</v>
      </c>
      <c r="J75" s="2">
        <v>2080.36</v>
      </c>
      <c r="K75" s="2">
        <v>133601.5624</v>
      </c>
    </row>
    <row r="76" spans="1:11" x14ac:dyDescent="0.2">
      <c r="A76" s="1" t="s">
        <v>162</v>
      </c>
      <c r="B76" s="1" t="s">
        <v>163</v>
      </c>
      <c r="C76" s="46">
        <v>2120</v>
      </c>
      <c r="D76" s="20">
        <v>0.99740569999999995</v>
      </c>
      <c r="E76" s="2">
        <v>15749.913699999999</v>
      </c>
      <c r="F76" s="2">
        <v>24333.8</v>
      </c>
      <c r="G76" s="2">
        <v>9733</v>
      </c>
      <c r="H76" s="2">
        <v>18007.64</v>
      </c>
      <c r="I76" s="2">
        <v>167219.04</v>
      </c>
      <c r="J76" s="2">
        <v>7634.91</v>
      </c>
      <c r="K76" s="2">
        <v>258459.67379999999</v>
      </c>
    </row>
    <row r="77" spans="1:11" x14ac:dyDescent="0.2">
      <c r="A77" s="1" t="s">
        <v>164</v>
      </c>
      <c r="B77" s="1" t="s">
        <v>165</v>
      </c>
      <c r="C77" s="46">
        <v>1746</v>
      </c>
      <c r="D77" s="20">
        <v>0.8049828</v>
      </c>
      <c r="E77" s="2">
        <v>11116.050999999999</v>
      </c>
      <c r="F77" s="2">
        <v>20672.34</v>
      </c>
      <c r="G77" s="2">
        <v>8386.6</v>
      </c>
      <c r="H77" s="2">
        <v>14885.861999999999</v>
      </c>
      <c r="I77" s="2">
        <v>149877.78200000001</v>
      </c>
      <c r="J77" s="2">
        <v>8185.72</v>
      </c>
      <c r="K77" s="2">
        <v>226983.83180000001</v>
      </c>
    </row>
    <row r="78" spans="1:11" x14ac:dyDescent="0.2">
      <c r="A78" s="1" t="s">
        <v>166</v>
      </c>
      <c r="B78" s="1" t="s">
        <v>167</v>
      </c>
      <c r="C78" s="46">
        <v>3819</v>
      </c>
      <c r="D78" s="20">
        <v>0.83529719999999996</v>
      </c>
      <c r="E78" s="2">
        <v>20710.259399999999</v>
      </c>
      <c r="F78" s="2">
        <v>40967.01</v>
      </c>
      <c r="G78" s="2">
        <v>15849.4</v>
      </c>
      <c r="H78" s="2">
        <v>32189.192999999999</v>
      </c>
      <c r="I78" s="2">
        <v>245996.573</v>
      </c>
      <c r="J78" s="2">
        <v>25304</v>
      </c>
      <c r="K78" s="2">
        <v>405793.93420000002</v>
      </c>
    </row>
    <row r="79" spans="1:11" x14ac:dyDescent="0.2">
      <c r="A79" s="1" t="s">
        <v>168</v>
      </c>
      <c r="B79" s="1" t="s">
        <v>169</v>
      </c>
      <c r="C79" s="46">
        <v>1676</v>
      </c>
      <c r="D79" s="20">
        <v>0.79892600000000003</v>
      </c>
      <c r="E79" s="2">
        <v>10736.066699999999</v>
      </c>
      <c r="F79" s="2">
        <v>19987.04</v>
      </c>
      <c r="G79" s="2">
        <v>8134.6</v>
      </c>
      <c r="H79" s="2">
        <v>14301.572</v>
      </c>
      <c r="I79" s="2">
        <v>146632.092</v>
      </c>
      <c r="J79" s="2">
        <v>7577.89</v>
      </c>
      <c r="K79" s="2">
        <v>220854.48370000001</v>
      </c>
    </row>
    <row r="80" spans="1:11" x14ac:dyDescent="0.2">
      <c r="A80" s="1" t="s">
        <v>170</v>
      </c>
      <c r="B80" s="1" t="s">
        <v>171</v>
      </c>
      <c r="C80" s="46">
        <v>623</v>
      </c>
      <c r="D80" s="20">
        <v>0.89727129999999999</v>
      </c>
      <c r="E80" s="2">
        <v>5509.5042000000003</v>
      </c>
      <c r="F80" s="2">
        <v>8328.8870000000006</v>
      </c>
      <c r="G80" s="2">
        <v>3551.723</v>
      </c>
      <c r="H80" s="2">
        <v>5394.5569999999998</v>
      </c>
      <c r="I80" s="2">
        <v>71824.423999999999</v>
      </c>
      <c r="J80" s="2">
        <v>2403.2399999999998</v>
      </c>
      <c r="K80" s="2">
        <v>103321.0474</v>
      </c>
    </row>
    <row r="81" spans="1:11" x14ac:dyDescent="0.2">
      <c r="A81" s="1" t="s">
        <v>172</v>
      </c>
      <c r="B81" s="1" t="s">
        <v>173</v>
      </c>
      <c r="C81" s="46">
        <v>2824</v>
      </c>
      <c r="D81" s="20">
        <v>0.79072240000000005</v>
      </c>
      <c r="E81" s="2">
        <v>15435.989299999999</v>
      </c>
      <c r="F81" s="2">
        <v>31225.96</v>
      </c>
      <c r="G81" s="2">
        <v>12267.4</v>
      </c>
      <c r="H81" s="2">
        <v>23883.928</v>
      </c>
      <c r="I81" s="2">
        <v>199861.408</v>
      </c>
      <c r="J81" s="2">
        <v>14380.89</v>
      </c>
      <c r="K81" s="2">
        <v>316373.09940000001</v>
      </c>
    </row>
    <row r="82" spans="1:11" x14ac:dyDescent="0.2">
      <c r="A82" s="1" t="s">
        <v>174</v>
      </c>
      <c r="B82" s="1" t="s">
        <v>175</v>
      </c>
      <c r="C82" s="46">
        <v>2746</v>
      </c>
      <c r="D82" s="20">
        <v>0.82756739999999995</v>
      </c>
      <c r="E82" s="2">
        <v>15813.202600000001</v>
      </c>
      <c r="F82" s="2">
        <v>30462.34</v>
      </c>
      <c r="G82" s="2">
        <v>11986.6</v>
      </c>
      <c r="H82" s="2">
        <v>23232.862000000001</v>
      </c>
      <c r="I82" s="2">
        <v>196244.78200000001</v>
      </c>
      <c r="J82" s="2">
        <v>53040.55</v>
      </c>
      <c r="K82" s="2">
        <v>352290.98190000001</v>
      </c>
    </row>
    <row r="83" spans="1:11" x14ac:dyDescent="0.2">
      <c r="A83" s="1" t="s">
        <v>176</v>
      </c>
      <c r="B83" s="1" t="s">
        <v>177</v>
      </c>
      <c r="C83" s="46">
        <v>2038</v>
      </c>
      <c r="D83" s="20">
        <v>0.93940140000000005</v>
      </c>
      <c r="E83" s="2">
        <v>14425.788</v>
      </c>
      <c r="F83" s="2">
        <v>23531.02</v>
      </c>
      <c r="G83" s="2">
        <v>9437.7999999999993</v>
      </c>
      <c r="H83" s="2">
        <v>17323.186000000002</v>
      </c>
      <c r="I83" s="2">
        <v>163416.946</v>
      </c>
      <c r="J83" s="2">
        <v>0</v>
      </c>
      <c r="K83" s="2">
        <v>242970.34210000001</v>
      </c>
    </row>
    <row r="84" spans="1:11" x14ac:dyDescent="0.2">
      <c r="A84" s="1" t="s">
        <v>178</v>
      </c>
      <c r="B84" s="1" t="s">
        <v>179</v>
      </c>
      <c r="C84" s="46">
        <v>994</v>
      </c>
      <c r="D84" s="20">
        <v>0.99899400000000005</v>
      </c>
      <c r="E84" s="2">
        <v>9787.0084000000006</v>
      </c>
      <c r="F84" s="2">
        <v>13288.786</v>
      </c>
      <c r="G84" s="2">
        <v>5666.7939999999999</v>
      </c>
      <c r="H84" s="2">
        <v>8607.0460000000003</v>
      </c>
      <c r="I84" s="2">
        <v>114596.272</v>
      </c>
      <c r="J84" s="2">
        <v>4821.6099999999997</v>
      </c>
      <c r="K84" s="2">
        <v>166962.10800000001</v>
      </c>
    </row>
    <row r="85" spans="1:11" x14ac:dyDescent="0.2">
      <c r="A85" s="1" t="s">
        <v>180</v>
      </c>
      <c r="B85" s="1" t="s">
        <v>181</v>
      </c>
      <c r="C85" s="46">
        <v>16375</v>
      </c>
      <c r="D85" s="20">
        <v>0.9983206</v>
      </c>
      <c r="E85" s="2">
        <v>91174.748500000002</v>
      </c>
      <c r="F85" s="2">
        <v>163890.25</v>
      </c>
      <c r="G85" s="2">
        <v>51469.375</v>
      </c>
      <c r="H85" s="2">
        <v>136994.125</v>
      </c>
      <c r="I85" s="2">
        <v>796477.75</v>
      </c>
      <c r="J85" s="2">
        <v>52626.29</v>
      </c>
      <c r="K85" s="2">
        <v>1376692.4325000001</v>
      </c>
    </row>
    <row r="86" spans="1:11" x14ac:dyDescent="0.2">
      <c r="A86" s="1" t="s">
        <v>182</v>
      </c>
      <c r="B86" s="1" t="s">
        <v>183</v>
      </c>
      <c r="C86" s="46">
        <v>1348</v>
      </c>
      <c r="D86" s="20">
        <v>1</v>
      </c>
      <c r="E86" s="2">
        <v>11700.052</v>
      </c>
      <c r="F86" s="2">
        <v>16775.919999999998</v>
      </c>
      <c r="G86" s="2">
        <v>6953.8</v>
      </c>
      <c r="H86" s="2">
        <v>11563.755999999999</v>
      </c>
      <c r="I86" s="2">
        <v>131423.71599999999</v>
      </c>
      <c r="J86" s="2">
        <v>14492.72</v>
      </c>
      <c r="K86" s="2">
        <v>205454.899</v>
      </c>
    </row>
    <row r="87" spans="1:11" x14ac:dyDescent="0.2">
      <c r="A87" s="1" t="s">
        <v>184</v>
      </c>
      <c r="B87" s="1" t="s">
        <v>185</v>
      </c>
      <c r="C87" s="46">
        <v>2388</v>
      </c>
      <c r="D87" s="20">
        <v>0.71398660000000003</v>
      </c>
      <c r="E87" s="2">
        <v>12288.4319</v>
      </c>
      <c r="F87" s="2">
        <v>26957.52</v>
      </c>
      <c r="G87" s="2">
        <v>10697.8</v>
      </c>
      <c r="H87" s="2">
        <v>20244.635999999999</v>
      </c>
      <c r="I87" s="2">
        <v>179645.39600000001</v>
      </c>
      <c r="J87" s="2">
        <v>13894.58</v>
      </c>
      <c r="K87" s="2">
        <v>280878.61940000003</v>
      </c>
    </row>
    <row r="88" spans="1:11" x14ac:dyDescent="0.2">
      <c r="A88" s="1" t="s">
        <v>186</v>
      </c>
      <c r="B88" s="1" t="s">
        <v>187</v>
      </c>
      <c r="C88" s="46">
        <v>106</v>
      </c>
      <c r="D88" s="20">
        <v>0.5</v>
      </c>
      <c r="E88" s="2">
        <v>522.36800000000005</v>
      </c>
      <c r="F88" s="2">
        <v>1417.114</v>
      </c>
      <c r="G88" s="2">
        <v>604.30600000000004</v>
      </c>
      <c r="H88" s="2">
        <v>917.85400000000004</v>
      </c>
      <c r="I88" s="2">
        <v>12220.528</v>
      </c>
      <c r="J88" s="2">
        <v>0</v>
      </c>
      <c r="K88" s="2">
        <v>16701.981500000002</v>
      </c>
    </row>
    <row r="89" spans="1:11" x14ac:dyDescent="0.2">
      <c r="A89" s="1" t="s">
        <v>188</v>
      </c>
      <c r="B89" s="1" t="s">
        <v>189</v>
      </c>
      <c r="C89" s="46">
        <v>2059</v>
      </c>
      <c r="D89" s="20">
        <v>0.83365710000000004</v>
      </c>
      <c r="E89" s="2">
        <v>12894.708699999999</v>
      </c>
      <c r="F89" s="2">
        <v>23736.61</v>
      </c>
      <c r="G89" s="2">
        <v>9513.4</v>
      </c>
      <c r="H89" s="2">
        <v>17498.473000000002</v>
      </c>
      <c r="I89" s="2">
        <v>164390.65299999999</v>
      </c>
      <c r="J89" s="2">
        <v>9700.7999999999993</v>
      </c>
      <c r="K89" s="2">
        <v>253194.52859999999</v>
      </c>
    </row>
    <row r="90" spans="1:11" x14ac:dyDescent="0.2">
      <c r="A90" s="1" t="s">
        <v>190</v>
      </c>
      <c r="B90" s="1" t="s">
        <v>191</v>
      </c>
      <c r="C90" s="46">
        <v>2046</v>
      </c>
      <c r="D90" s="20">
        <v>0.92399799999999999</v>
      </c>
      <c r="E90" s="2">
        <v>14228.4179</v>
      </c>
      <c r="F90" s="2">
        <v>23609.34</v>
      </c>
      <c r="G90" s="2">
        <v>9466.6</v>
      </c>
      <c r="H90" s="2">
        <v>17389.962</v>
      </c>
      <c r="I90" s="2">
        <v>163787.88200000001</v>
      </c>
      <c r="J90" s="2">
        <v>10985.44</v>
      </c>
      <c r="K90" s="2">
        <v>255040.22270000001</v>
      </c>
    </row>
    <row r="91" spans="1:11" x14ac:dyDescent="0.2">
      <c r="A91" s="1" t="s">
        <v>192</v>
      </c>
      <c r="B91" s="1" t="s">
        <v>193</v>
      </c>
      <c r="C91" s="46">
        <v>1113</v>
      </c>
      <c r="D91" s="20">
        <v>0.90251570000000003</v>
      </c>
      <c r="E91" s="2">
        <v>9435.6093999999994</v>
      </c>
      <c r="F91" s="2">
        <v>14475.27</v>
      </c>
      <c r="G91" s="2">
        <v>6107.8</v>
      </c>
      <c r="H91" s="2">
        <v>9602.2109999999993</v>
      </c>
      <c r="I91" s="2">
        <v>120527.47100000001</v>
      </c>
      <c r="J91" s="2">
        <v>4962.01</v>
      </c>
      <c r="K91" s="2">
        <v>175847.49890000001</v>
      </c>
    </row>
    <row r="92" spans="1:11" x14ac:dyDescent="0.2">
      <c r="A92" s="1" t="s">
        <v>194</v>
      </c>
      <c r="B92" s="1" t="s">
        <v>195</v>
      </c>
      <c r="C92" s="46">
        <v>2244</v>
      </c>
      <c r="D92" s="20">
        <v>0.82263810000000004</v>
      </c>
      <c r="E92" s="2">
        <v>13530.7153</v>
      </c>
      <c r="F92" s="2">
        <v>25547.759999999998</v>
      </c>
      <c r="G92" s="2">
        <v>10179.4</v>
      </c>
      <c r="H92" s="2">
        <v>19042.668000000001</v>
      </c>
      <c r="I92" s="2">
        <v>172968.54800000001</v>
      </c>
      <c r="J92" s="2">
        <v>10672.54</v>
      </c>
      <c r="K92" s="2">
        <v>268325.39559999999</v>
      </c>
    </row>
    <row r="93" spans="1:11" x14ac:dyDescent="0.2">
      <c r="A93" s="1" t="s">
        <v>196</v>
      </c>
      <c r="B93" s="1" t="s">
        <v>197</v>
      </c>
      <c r="C93" s="46">
        <v>5382</v>
      </c>
      <c r="D93" s="20">
        <v>0.79830920000000005</v>
      </c>
      <c r="E93" s="2">
        <v>26405.0491</v>
      </c>
      <c r="F93" s="2">
        <v>56268.78</v>
      </c>
      <c r="G93" s="2">
        <v>21476.2</v>
      </c>
      <c r="H93" s="2">
        <v>45235.553999999996</v>
      </c>
      <c r="I93" s="2">
        <v>318468.19400000002</v>
      </c>
      <c r="J93" s="2">
        <v>28468.7</v>
      </c>
      <c r="K93" s="2">
        <v>528598.32779999997</v>
      </c>
    </row>
    <row r="94" spans="1:11" x14ac:dyDescent="0.2">
      <c r="A94" s="1" t="s">
        <v>198</v>
      </c>
      <c r="B94" s="1" t="s">
        <v>199</v>
      </c>
      <c r="C94" s="46">
        <v>1815</v>
      </c>
      <c r="D94" s="20">
        <v>0.85895319999999997</v>
      </c>
      <c r="E94" s="2">
        <v>12175.391</v>
      </c>
      <c r="F94" s="2">
        <v>21347.85</v>
      </c>
      <c r="G94" s="2">
        <v>8635</v>
      </c>
      <c r="H94" s="2">
        <v>15461.805</v>
      </c>
      <c r="I94" s="2">
        <v>153077.10500000001</v>
      </c>
      <c r="J94" s="2">
        <v>7862.9</v>
      </c>
      <c r="K94" s="2">
        <v>232773.0111</v>
      </c>
    </row>
    <row r="95" spans="1:11" x14ac:dyDescent="0.2">
      <c r="A95" s="1" t="s">
        <v>200</v>
      </c>
      <c r="B95" s="1" t="s">
        <v>201</v>
      </c>
      <c r="C95" s="46">
        <v>3798</v>
      </c>
      <c r="D95" s="20">
        <v>0.72459189999999996</v>
      </c>
      <c r="E95" s="2">
        <v>17884.8135</v>
      </c>
      <c r="F95" s="2">
        <v>40761.42</v>
      </c>
      <c r="G95" s="2">
        <v>15773.8</v>
      </c>
      <c r="H95" s="2">
        <v>32013.905999999999</v>
      </c>
      <c r="I95" s="2">
        <v>245022.86600000001</v>
      </c>
      <c r="J95" s="2">
        <v>21285.19</v>
      </c>
      <c r="K95" s="2">
        <v>396981.40749999997</v>
      </c>
    </row>
    <row r="96" spans="1:11" x14ac:dyDescent="0.2">
      <c r="A96" s="1" t="s">
        <v>202</v>
      </c>
      <c r="B96" s="1" t="s">
        <v>203</v>
      </c>
      <c r="C96" s="46">
        <v>5201</v>
      </c>
      <c r="D96" s="20">
        <v>0.85070179999999995</v>
      </c>
      <c r="E96" s="2">
        <v>27322.073899999999</v>
      </c>
      <c r="F96" s="2">
        <v>54496.79</v>
      </c>
      <c r="G96" s="2">
        <v>20824.599999999999</v>
      </c>
      <c r="H96" s="2">
        <v>43724.747000000003</v>
      </c>
      <c r="I96" s="2">
        <v>310075.76699999999</v>
      </c>
      <c r="J96" s="2">
        <v>23301</v>
      </c>
      <c r="K96" s="2">
        <v>510942.79379999998</v>
      </c>
    </row>
    <row r="97" spans="1:11" x14ac:dyDescent="0.2">
      <c r="A97" s="1" t="s">
        <v>204</v>
      </c>
      <c r="B97" s="1" t="s">
        <v>205</v>
      </c>
      <c r="C97" s="46">
        <v>2397</v>
      </c>
      <c r="D97" s="20">
        <v>0.90759279999999998</v>
      </c>
      <c r="E97" s="2">
        <v>15663.874599999999</v>
      </c>
      <c r="F97" s="2">
        <v>27045.63</v>
      </c>
      <c r="G97" s="2">
        <v>10730.2</v>
      </c>
      <c r="H97" s="2">
        <v>20319.758999999998</v>
      </c>
      <c r="I97" s="2">
        <v>180062.69899999999</v>
      </c>
      <c r="J97" s="2">
        <v>0</v>
      </c>
      <c r="K97" s="2">
        <v>270328.21779999998</v>
      </c>
    </row>
    <row r="98" spans="1:11" x14ac:dyDescent="0.2">
      <c r="A98" s="1" t="s">
        <v>206</v>
      </c>
      <c r="B98" s="1" t="s">
        <v>207</v>
      </c>
      <c r="C98" s="46">
        <v>1969</v>
      </c>
      <c r="D98" s="20">
        <v>0.5</v>
      </c>
      <c r="E98" s="2">
        <v>7495.3654999999999</v>
      </c>
      <c r="F98" s="2">
        <v>22855.51</v>
      </c>
      <c r="G98" s="2">
        <v>9189.4</v>
      </c>
      <c r="H98" s="2">
        <v>16747.242999999999</v>
      </c>
      <c r="I98" s="2">
        <v>160217.62299999999</v>
      </c>
      <c r="J98" s="2">
        <v>6847.27</v>
      </c>
      <c r="K98" s="2">
        <v>237877.01879999999</v>
      </c>
    </row>
    <row r="99" spans="1:11" x14ac:dyDescent="0.2">
      <c r="A99" s="1" t="s">
        <v>208</v>
      </c>
      <c r="B99" s="1" t="s">
        <v>209</v>
      </c>
      <c r="C99" s="46">
        <v>5594</v>
      </c>
      <c r="D99" s="20">
        <v>0.74794419999999995</v>
      </c>
      <c r="E99" s="2">
        <v>25579.3969</v>
      </c>
      <c r="F99" s="2">
        <v>58344.26</v>
      </c>
      <c r="G99" s="2">
        <v>22239.4</v>
      </c>
      <c r="H99" s="2">
        <v>47005.118000000002</v>
      </c>
      <c r="I99" s="2">
        <v>328297.99800000002</v>
      </c>
      <c r="J99" s="2">
        <v>23619.67</v>
      </c>
      <c r="K99" s="2">
        <v>537931.57530000003</v>
      </c>
    </row>
    <row r="100" spans="1:11" x14ac:dyDescent="0.2">
      <c r="A100" s="1" t="s">
        <v>210</v>
      </c>
      <c r="B100" s="1" t="s">
        <v>211</v>
      </c>
      <c r="C100" s="46">
        <v>3519</v>
      </c>
      <c r="D100" s="20">
        <v>0.87936910000000001</v>
      </c>
      <c r="E100" s="2">
        <v>20405.039799999999</v>
      </c>
      <c r="F100" s="2">
        <v>38030.01</v>
      </c>
      <c r="G100" s="2">
        <v>14769.4</v>
      </c>
      <c r="H100" s="2">
        <v>29685.093000000001</v>
      </c>
      <c r="I100" s="2">
        <v>232086.473</v>
      </c>
      <c r="J100" s="2">
        <v>16850.96</v>
      </c>
      <c r="K100" s="2">
        <v>374706.28399999999</v>
      </c>
    </row>
    <row r="101" spans="1:11" x14ac:dyDescent="0.2">
      <c r="A101" s="1" t="s">
        <v>212</v>
      </c>
      <c r="B101" s="1" t="s">
        <v>213</v>
      </c>
      <c r="C101" s="46">
        <v>5777</v>
      </c>
      <c r="D101" s="20">
        <v>1</v>
      </c>
      <c r="E101" s="2">
        <v>35169.322999999997</v>
      </c>
      <c r="F101" s="2">
        <v>60135.83</v>
      </c>
      <c r="G101" s="2">
        <v>22898.2</v>
      </c>
      <c r="H101" s="2">
        <v>48532.618999999999</v>
      </c>
      <c r="I101" s="2">
        <v>336783.15899999999</v>
      </c>
      <c r="J101" s="2">
        <v>28649.93</v>
      </c>
      <c r="K101" s="2">
        <v>566776.01500000001</v>
      </c>
    </row>
    <row r="102" spans="1:11" x14ac:dyDescent="0.2">
      <c r="A102" s="1" t="s">
        <v>214</v>
      </c>
      <c r="B102" s="1" t="s">
        <v>215</v>
      </c>
      <c r="C102" s="46">
        <v>1980</v>
      </c>
      <c r="D102" s="20">
        <v>0.94141410000000003</v>
      </c>
      <c r="E102" s="2">
        <v>14167.3596</v>
      </c>
      <c r="F102" s="2">
        <v>22963.200000000001</v>
      </c>
      <c r="G102" s="2">
        <v>9229</v>
      </c>
      <c r="H102" s="2">
        <v>16839.060000000001</v>
      </c>
      <c r="I102" s="2">
        <v>160727.66</v>
      </c>
      <c r="J102" s="2">
        <v>15552.52</v>
      </c>
      <c r="K102" s="2">
        <v>255052.1059</v>
      </c>
    </row>
    <row r="103" spans="1:11" x14ac:dyDescent="0.2">
      <c r="A103" s="1" t="s">
        <v>216</v>
      </c>
      <c r="B103" s="1" t="s">
        <v>217</v>
      </c>
      <c r="C103" s="46">
        <v>4925</v>
      </c>
      <c r="D103" s="20">
        <v>1</v>
      </c>
      <c r="E103" s="2">
        <v>30654.575000000001</v>
      </c>
      <c r="F103" s="2">
        <v>51794.75</v>
      </c>
      <c r="G103" s="2">
        <v>19831</v>
      </c>
      <c r="H103" s="2">
        <v>41420.974999999999</v>
      </c>
      <c r="I103" s="2">
        <v>297278.47499999998</v>
      </c>
      <c r="J103" s="2">
        <v>21700</v>
      </c>
      <c r="K103" s="2">
        <v>492767.84080000001</v>
      </c>
    </row>
    <row r="104" spans="1:11" x14ac:dyDescent="0.2">
      <c r="A104" s="1" t="s">
        <v>218</v>
      </c>
      <c r="B104" s="1" t="s">
        <v>219</v>
      </c>
      <c r="C104" s="46">
        <v>1025</v>
      </c>
      <c r="D104" s="20">
        <v>0.83951220000000004</v>
      </c>
      <c r="E104" s="2">
        <v>8385.4465999999993</v>
      </c>
      <c r="F104" s="2">
        <v>13613.75</v>
      </c>
      <c r="G104" s="2">
        <v>5791</v>
      </c>
      <c r="H104" s="2">
        <v>8867.6749999999993</v>
      </c>
      <c r="I104" s="2">
        <v>116447.175</v>
      </c>
      <c r="J104" s="2">
        <v>4363.96</v>
      </c>
      <c r="K104" s="2">
        <v>167709.21609999999</v>
      </c>
    </row>
    <row r="105" spans="1:11" x14ac:dyDescent="0.2">
      <c r="A105" s="1" t="s">
        <v>220</v>
      </c>
      <c r="B105" s="1" t="s">
        <v>221</v>
      </c>
      <c r="C105" s="46">
        <v>1290</v>
      </c>
      <c r="D105" s="20">
        <v>0.82906979999999997</v>
      </c>
      <c r="E105" s="2">
        <v>9445.3518000000004</v>
      </c>
      <c r="F105" s="2">
        <v>16208.1</v>
      </c>
      <c r="G105" s="2">
        <v>6745</v>
      </c>
      <c r="H105" s="2">
        <v>11079.63</v>
      </c>
      <c r="I105" s="2">
        <v>128734.43</v>
      </c>
      <c r="J105" s="2">
        <v>5147.18</v>
      </c>
      <c r="K105" s="2">
        <v>188893.39259999999</v>
      </c>
    </row>
    <row r="106" spans="1:11" x14ac:dyDescent="0.2">
      <c r="A106" s="1" t="s">
        <v>222</v>
      </c>
      <c r="B106" s="1" t="s">
        <v>223</v>
      </c>
      <c r="C106" s="46">
        <v>404</v>
      </c>
      <c r="D106" s="20">
        <v>0.86633660000000001</v>
      </c>
      <c r="E106" s="2">
        <v>3449.5999000000002</v>
      </c>
      <c r="F106" s="2">
        <v>5401.076</v>
      </c>
      <c r="G106" s="2">
        <v>2303.2040000000002</v>
      </c>
      <c r="H106" s="2">
        <v>3498.2359999999999</v>
      </c>
      <c r="I106" s="2">
        <v>46576.351999999999</v>
      </c>
      <c r="J106" s="2">
        <v>1623.15</v>
      </c>
      <c r="K106" s="2">
        <v>66938.858600000007</v>
      </c>
    </row>
    <row r="107" spans="1:11" x14ac:dyDescent="0.2">
      <c r="A107" s="1" t="s">
        <v>224</v>
      </c>
      <c r="B107" s="1" t="s">
        <v>225</v>
      </c>
      <c r="C107" s="46">
        <v>1589</v>
      </c>
      <c r="D107" s="20">
        <v>1</v>
      </c>
      <c r="E107" s="2">
        <v>12977.111000000001</v>
      </c>
      <c r="F107" s="2">
        <v>19135.310000000001</v>
      </c>
      <c r="G107" s="2">
        <v>7821.4</v>
      </c>
      <c r="H107" s="2">
        <v>13575.383</v>
      </c>
      <c r="I107" s="2">
        <v>142598.163</v>
      </c>
      <c r="J107" s="2">
        <v>8340.2800000000007</v>
      </c>
      <c r="K107" s="2">
        <v>217742.8775</v>
      </c>
    </row>
    <row r="108" spans="1:11" x14ac:dyDescent="0.2">
      <c r="A108" s="1" t="s">
        <v>226</v>
      </c>
      <c r="B108" s="1" t="s">
        <v>227</v>
      </c>
      <c r="C108" s="46">
        <v>2001</v>
      </c>
      <c r="D108" s="20">
        <v>0.82458770000000003</v>
      </c>
      <c r="E108" s="2">
        <v>12500.9961</v>
      </c>
      <c r="F108" s="2">
        <v>23168.79</v>
      </c>
      <c r="G108" s="2">
        <v>9304.6</v>
      </c>
      <c r="H108" s="2">
        <v>17014.347000000002</v>
      </c>
      <c r="I108" s="2">
        <v>161701.367</v>
      </c>
      <c r="J108" s="2">
        <v>12491.18</v>
      </c>
      <c r="K108" s="2">
        <v>251540.14869999999</v>
      </c>
    </row>
    <row r="109" spans="1:11" x14ac:dyDescent="0.2">
      <c r="A109" s="1" t="s">
        <v>228</v>
      </c>
      <c r="B109" s="1" t="s">
        <v>229</v>
      </c>
      <c r="C109" s="46">
        <v>1204</v>
      </c>
      <c r="D109" s="20">
        <v>0.85963460000000003</v>
      </c>
      <c r="E109" s="2">
        <v>9401.8202000000001</v>
      </c>
      <c r="F109" s="2">
        <v>15366.16</v>
      </c>
      <c r="G109" s="2">
        <v>6435.4</v>
      </c>
      <c r="H109" s="2">
        <v>10361.788</v>
      </c>
      <c r="I109" s="2">
        <v>124746.868</v>
      </c>
      <c r="J109" s="2">
        <v>5903.52</v>
      </c>
      <c r="K109" s="2">
        <v>183414.73379999999</v>
      </c>
    </row>
    <row r="110" spans="1:11" x14ac:dyDescent="0.2">
      <c r="A110" s="1" t="s">
        <v>230</v>
      </c>
      <c r="B110" s="1" t="s">
        <v>231</v>
      </c>
      <c r="C110" s="46">
        <v>9847</v>
      </c>
      <c r="D110" s="20">
        <v>0.83385799999999999</v>
      </c>
      <c r="E110" s="2">
        <v>47309.978499999997</v>
      </c>
      <c r="F110" s="2">
        <v>99981.13</v>
      </c>
      <c r="G110" s="2">
        <v>37550.199999999997</v>
      </c>
      <c r="H110" s="2">
        <v>82504.909</v>
      </c>
      <c r="I110" s="2">
        <v>525496.84900000005</v>
      </c>
      <c r="J110" s="2">
        <v>33385.5</v>
      </c>
      <c r="K110" s="2">
        <v>879958.21019999997</v>
      </c>
    </row>
    <row r="111" spans="1:11" x14ac:dyDescent="0.2">
      <c r="A111" s="1" t="s">
        <v>232</v>
      </c>
      <c r="B111" s="1" t="s">
        <v>233</v>
      </c>
      <c r="C111" s="46">
        <v>1389</v>
      </c>
      <c r="D111" s="20">
        <v>0.79229660000000002</v>
      </c>
      <c r="E111" s="2">
        <v>9442.0450000000001</v>
      </c>
      <c r="F111" s="2">
        <v>17177.310000000001</v>
      </c>
      <c r="G111" s="2">
        <v>7101.4</v>
      </c>
      <c r="H111" s="2">
        <v>11905.983</v>
      </c>
      <c r="I111" s="2">
        <v>133324.76300000001</v>
      </c>
      <c r="J111" s="2">
        <v>6028.51</v>
      </c>
      <c r="K111" s="2">
        <v>197009.2611</v>
      </c>
    </row>
    <row r="112" spans="1:11" x14ac:dyDescent="0.2">
      <c r="A112" s="1" t="s">
        <v>234</v>
      </c>
      <c r="B112" s="1" t="s">
        <v>235</v>
      </c>
      <c r="C112" s="46">
        <v>1260</v>
      </c>
      <c r="D112" s="20">
        <v>0.99960320000000003</v>
      </c>
      <c r="E112" s="2">
        <v>11229.282499999999</v>
      </c>
      <c r="F112" s="2">
        <v>15914.4</v>
      </c>
      <c r="G112" s="2">
        <v>6637</v>
      </c>
      <c r="H112" s="2">
        <v>10829.22</v>
      </c>
      <c r="I112" s="2">
        <v>127343.42</v>
      </c>
      <c r="J112" s="2">
        <v>6397.05</v>
      </c>
      <c r="K112" s="2">
        <v>189948.49720000001</v>
      </c>
    </row>
    <row r="113" spans="1:11" x14ac:dyDescent="0.2">
      <c r="A113" s="1" t="s">
        <v>236</v>
      </c>
      <c r="B113" s="1" t="s">
        <v>237</v>
      </c>
      <c r="C113" s="46">
        <v>173</v>
      </c>
      <c r="D113" s="20">
        <v>0.98265899999999995</v>
      </c>
      <c r="E113" s="2">
        <v>1675.5201</v>
      </c>
      <c r="F113" s="2">
        <v>2312.837</v>
      </c>
      <c r="G113" s="2">
        <v>986.27300000000002</v>
      </c>
      <c r="H113" s="2">
        <v>1498.0070000000001</v>
      </c>
      <c r="I113" s="2">
        <v>19944.824000000001</v>
      </c>
      <c r="J113" s="2">
        <v>593.80999999999995</v>
      </c>
      <c r="K113" s="2">
        <v>28767.8141</v>
      </c>
    </row>
    <row r="114" spans="1:11" x14ac:dyDescent="0.2">
      <c r="A114" s="1" t="s">
        <v>238</v>
      </c>
      <c r="B114" s="1" t="s">
        <v>239</v>
      </c>
      <c r="C114" s="46">
        <v>1095</v>
      </c>
      <c r="D114" s="20">
        <v>0.97899539999999996</v>
      </c>
      <c r="E114" s="2">
        <v>10141.809800000001</v>
      </c>
      <c r="F114" s="2">
        <v>14299.05</v>
      </c>
      <c r="G114" s="2">
        <v>6043</v>
      </c>
      <c r="H114" s="2">
        <v>9451.9650000000001</v>
      </c>
      <c r="I114" s="2">
        <v>119692.86500000001</v>
      </c>
      <c r="J114" s="2">
        <v>10026.69</v>
      </c>
      <c r="K114" s="2">
        <v>180688.06909999999</v>
      </c>
    </row>
    <row r="115" spans="1:11" x14ac:dyDescent="0.2">
      <c r="A115" s="1" t="s">
        <v>240</v>
      </c>
      <c r="B115" s="1" t="s">
        <v>241</v>
      </c>
      <c r="C115" s="46">
        <v>983</v>
      </c>
      <c r="D115" s="20">
        <v>0.62461849999999997</v>
      </c>
      <c r="E115" s="2">
        <v>6051.5838999999996</v>
      </c>
      <c r="F115" s="2">
        <v>13141.727000000001</v>
      </c>
      <c r="G115" s="2">
        <v>5604.0829999999996</v>
      </c>
      <c r="H115" s="2">
        <v>8511.7970000000005</v>
      </c>
      <c r="I115" s="2">
        <v>113328.10400000001</v>
      </c>
      <c r="J115" s="2">
        <v>4322.13</v>
      </c>
      <c r="K115" s="2">
        <v>160776.31630000001</v>
      </c>
    </row>
    <row r="116" spans="1:11" x14ac:dyDescent="0.2">
      <c r="A116" s="1" t="s">
        <v>242</v>
      </c>
      <c r="B116" s="1" t="s">
        <v>243</v>
      </c>
      <c r="C116" s="46">
        <v>3659</v>
      </c>
      <c r="D116" s="20">
        <v>0.95039629999999997</v>
      </c>
      <c r="E116" s="2">
        <v>22758.228800000001</v>
      </c>
      <c r="F116" s="2">
        <v>39400.61</v>
      </c>
      <c r="G116" s="2">
        <v>15273.4</v>
      </c>
      <c r="H116" s="2">
        <v>30853.672999999999</v>
      </c>
      <c r="I116" s="2">
        <v>238577.853</v>
      </c>
      <c r="J116" s="2">
        <v>16152.81</v>
      </c>
      <c r="K116" s="2">
        <v>386623.54269999999</v>
      </c>
    </row>
    <row r="117" spans="1:11" x14ac:dyDescent="0.2">
      <c r="A117" s="1" t="s">
        <v>244</v>
      </c>
      <c r="B117" s="1" t="s">
        <v>245</v>
      </c>
      <c r="C117" s="46">
        <v>2737</v>
      </c>
      <c r="D117" s="20">
        <v>0.79521370000000002</v>
      </c>
      <c r="E117" s="2">
        <v>15157.061799999999</v>
      </c>
      <c r="F117" s="2">
        <v>30374.23</v>
      </c>
      <c r="G117" s="2">
        <v>11954.2</v>
      </c>
      <c r="H117" s="2">
        <v>23157.739000000001</v>
      </c>
      <c r="I117" s="2">
        <v>195827.47899999999</v>
      </c>
      <c r="J117" s="2">
        <v>13491.88</v>
      </c>
      <c r="K117" s="2">
        <v>308818.85700000002</v>
      </c>
    </row>
    <row r="118" spans="1:11" x14ac:dyDescent="0.2">
      <c r="A118" s="1" t="s">
        <v>246</v>
      </c>
      <c r="B118" s="1" t="s">
        <v>247</v>
      </c>
      <c r="C118" s="46">
        <v>767</v>
      </c>
      <c r="D118" s="20">
        <v>0.9432855</v>
      </c>
      <c r="E118" s="2">
        <v>7130.8158000000003</v>
      </c>
      <c r="F118" s="2">
        <v>10254.022999999999</v>
      </c>
      <c r="G118" s="2">
        <v>4372.6670000000004</v>
      </c>
      <c r="H118" s="2">
        <v>6641.4530000000004</v>
      </c>
      <c r="I118" s="2">
        <v>88425.895999999993</v>
      </c>
      <c r="J118" s="2">
        <v>936</v>
      </c>
      <c r="K118" s="2">
        <v>125418.8432</v>
      </c>
    </row>
    <row r="119" spans="1:11" x14ac:dyDescent="0.2">
      <c r="A119" s="1" t="s">
        <v>248</v>
      </c>
      <c r="B119" s="1" t="s">
        <v>249</v>
      </c>
      <c r="C119" s="46">
        <v>726</v>
      </c>
      <c r="D119" s="20">
        <v>0.75964189999999998</v>
      </c>
      <c r="E119" s="2">
        <v>5435.5842000000002</v>
      </c>
      <c r="F119" s="2">
        <v>9705.8940000000002</v>
      </c>
      <c r="G119" s="2">
        <v>4138.9260000000004</v>
      </c>
      <c r="H119" s="2">
        <v>6286.4340000000002</v>
      </c>
      <c r="I119" s="2">
        <v>83699.088000000003</v>
      </c>
      <c r="J119" s="2">
        <v>2827</v>
      </c>
      <c r="K119" s="2">
        <v>119382.32919999999</v>
      </c>
    </row>
    <row r="120" spans="1:11" x14ac:dyDescent="0.2">
      <c r="A120" s="1" t="s">
        <v>250</v>
      </c>
      <c r="B120" s="1" t="s">
        <v>251</v>
      </c>
      <c r="C120" s="46">
        <v>490</v>
      </c>
      <c r="D120" s="20">
        <v>1</v>
      </c>
      <c r="E120" s="2">
        <v>4829.4399999999996</v>
      </c>
      <c r="F120" s="2">
        <v>6550.81</v>
      </c>
      <c r="G120" s="2">
        <v>2793.49</v>
      </c>
      <c r="H120" s="2">
        <v>4242.91</v>
      </c>
      <c r="I120" s="2">
        <v>56491.12</v>
      </c>
      <c r="J120" s="2">
        <v>0</v>
      </c>
      <c r="K120" s="2">
        <v>79779.022299999997</v>
      </c>
    </row>
    <row r="121" spans="1:11" x14ac:dyDescent="0.2">
      <c r="A121" s="1" t="s">
        <v>252</v>
      </c>
      <c r="B121" s="1" t="s">
        <v>253</v>
      </c>
      <c r="C121" s="46">
        <v>349</v>
      </c>
      <c r="D121" s="20">
        <v>0.99856730000000005</v>
      </c>
      <c r="E121" s="2">
        <v>3434.8159000000001</v>
      </c>
      <c r="F121" s="2">
        <v>4665.7809999999999</v>
      </c>
      <c r="G121" s="2">
        <v>1989.6489999999999</v>
      </c>
      <c r="H121" s="2">
        <v>3021.991</v>
      </c>
      <c r="I121" s="2">
        <v>40235.512000000002</v>
      </c>
      <c r="J121" s="2">
        <v>1799.97</v>
      </c>
      <c r="K121" s="2">
        <v>58733.975100000003</v>
      </c>
    </row>
    <row r="122" spans="1:11" x14ac:dyDescent="0.2">
      <c r="A122" s="1" t="s">
        <v>254</v>
      </c>
      <c r="B122" s="1" t="s">
        <v>255</v>
      </c>
      <c r="C122" s="46">
        <v>3824</v>
      </c>
      <c r="D122" s="20">
        <v>0.90455019999999997</v>
      </c>
      <c r="E122" s="2">
        <v>22451.276099999999</v>
      </c>
      <c r="F122" s="2">
        <v>41015.96</v>
      </c>
      <c r="G122" s="2">
        <v>15867.4</v>
      </c>
      <c r="H122" s="2">
        <v>32230.928</v>
      </c>
      <c r="I122" s="2">
        <v>246228.408</v>
      </c>
      <c r="J122" s="2">
        <v>19566.91</v>
      </c>
      <c r="K122" s="2">
        <v>401900.66029999999</v>
      </c>
    </row>
    <row r="123" spans="1:11" x14ac:dyDescent="0.2">
      <c r="A123" s="1" t="s">
        <v>256</v>
      </c>
      <c r="B123" s="1" t="s">
        <v>257</v>
      </c>
      <c r="C123" s="46">
        <v>747</v>
      </c>
      <c r="D123" s="20">
        <v>0.94444439999999996</v>
      </c>
      <c r="E123" s="2">
        <v>6953.4076999999997</v>
      </c>
      <c r="F123" s="2">
        <v>9986.643</v>
      </c>
      <c r="G123" s="2">
        <v>4258.6469999999999</v>
      </c>
      <c r="H123" s="2">
        <v>6468.2730000000001</v>
      </c>
      <c r="I123" s="2">
        <v>86120.135999999999</v>
      </c>
      <c r="J123" s="2">
        <v>13451.26</v>
      </c>
      <c r="K123" s="2">
        <v>135512.6777</v>
      </c>
    </row>
    <row r="124" spans="1:11" x14ac:dyDescent="0.2">
      <c r="A124" s="1" t="s">
        <v>258</v>
      </c>
      <c r="B124" s="1" t="s">
        <v>259</v>
      </c>
      <c r="C124" s="46">
        <v>667</v>
      </c>
      <c r="D124" s="20">
        <v>0.80284860000000002</v>
      </c>
      <c r="E124" s="2">
        <v>5277.8882000000003</v>
      </c>
      <c r="F124" s="2">
        <v>8917.1229999999996</v>
      </c>
      <c r="G124" s="2">
        <v>3802.567</v>
      </c>
      <c r="H124" s="2">
        <v>5775.5529999999999</v>
      </c>
      <c r="I124" s="2">
        <v>76897.096000000005</v>
      </c>
      <c r="J124" s="2">
        <v>3778.4</v>
      </c>
      <c r="K124" s="2">
        <v>111240.92140000001</v>
      </c>
    </row>
    <row r="125" spans="1:11" x14ac:dyDescent="0.2">
      <c r="A125" s="1" t="s">
        <v>260</v>
      </c>
      <c r="B125" s="1" t="s">
        <v>261</v>
      </c>
      <c r="C125" s="46">
        <v>708</v>
      </c>
      <c r="D125" s="20">
        <v>0.98799440000000005</v>
      </c>
      <c r="E125" s="2">
        <v>6894.2722999999996</v>
      </c>
      <c r="F125" s="2">
        <v>9465.2520000000004</v>
      </c>
      <c r="G125" s="2">
        <v>4036.308</v>
      </c>
      <c r="H125" s="2">
        <v>6130.5720000000001</v>
      </c>
      <c r="I125" s="2">
        <v>81623.903999999995</v>
      </c>
      <c r="J125" s="2">
        <v>3318.12</v>
      </c>
      <c r="K125" s="2">
        <v>118717.2202</v>
      </c>
    </row>
    <row r="126" spans="1:11" x14ac:dyDescent="0.2">
      <c r="A126" s="1" t="s">
        <v>262</v>
      </c>
      <c r="B126" s="1" t="s">
        <v>263</v>
      </c>
      <c r="C126" s="46">
        <v>1896</v>
      </c>
      <c r="D126" s="20">
        <v>0.97916669999999995</v>
      </c>
      <c r="E126" s="2">
        <v>14299.656499999999</v>
      </c>
      <c r="F126" s="2">
        <v>22140.84</v>
      </c>
      <c r="G126" s="2">
        <v>8926.6</v>
      </c>
      <c r="H126" s="2">
        <v>16137.912</v>
      </c>
      <c r="I126" s="2">
        <v>156832.83199999999</v>
      </c>
      <c r="J126" s="2">
        <v>10889.91</v>
      </c>
      <c r="K126" s="2">
        <v>244134.43109999999</v>
      </c>
    </row>
    <row r="127" spans="1:11" x14ac:dyDescent="0.2">
      <c r="A127" s="1" t="s">
        <v>264</v>
      </c>
      <c r="B127" s="1" t="s">
        <v>265</v>
      </c>
      <c r="C127" s="46">
        <v>2055</v>
      </c>
      <c r="D127" s="20">
        <v>0.84403890000000004</v>
      </c>
      <c r="E127" s="2">
        <v>13037.4004</v>
      </c>
      <c r="F127" s="2">
        <v>23697.45</v>
      </c>
      <c r="G127" s="2">
        <v>9499</v>
      </c>
      <c r="H127" s="2">
        <v>17465.084999999999</v>
      </c>
      <c r="I127" s="2">
        <v>164205.185</v>
      </c>
      <c r="J127" s="2">
        <v>11778.26</v>
      </c>
      <c r="K127" s="2">
        <v>255268.92559999999</v>
      </c>
    </row>
    <row r="128" spans="1:11" x14ac:dyDescent="0.2">
      <c r="A128" s="1" t="s">
        <v>266</v>
      </c>
      <c r="B128" s="1" t="s">
        <v>267</v>
      </c>
      <c r="C128" s="46">
        <v>7955</v>
      </c>
      <c r="D128" s="20">
        <v>0.85707100000000003</v>
      </c>
      <c r="E128" s="2">
        <v>40034.253499999999</v>
      </c>
      <c r="F128" s="2">
        <v>81458.45</v>
      </c>
      <c r="G128" s="2">
        <v>30739</v>
      </c>
      <c r="H128" s="2">
        <v>66712.384999999995</v>
      </c>
      <c r="I128" s="2">
        <v>437770.48499999999</v>
      </c>
      <c r="J128" s="2">
        <v>38871.85</v>
      </c>
      <c r="K128" s="2">
        <v>740820.40859999997</v>
      </c>
    </row>
    <row r="129" spans="1:11" x14ac:dyDescent="0.2">
      <c r="A129" s="1" t="s">
        <v>268</v>
      </c>
      <c r="B129" s="1" t="s">
        <v>269</v>
      </c>
      <c r="C129" s="46">
        <v>1201</v>
      </c>
      <c r="D129" s="20">
        <v>0.72689429999999999</v>
      </c>
      <c r="E129" s="2">
        <v>7938.4845999999998</v>
      </c>
      <c r="F129" s="2">
        <v>15336.79</v>
      </c>
      <c r="G129" s="2">
        <v>6424.6</v>
      </c>
      <c r="H129" s="2">
        <v>10336.746999999999</v>
      </c>
      <c r="I129" s="2">
        <v>124607.76700000001</v>
      </c>
      <c r="J129" s="2">
        <v>8280.9</v>
      </c>
      <c r="K129" s="2">
        <v>184170.6201</v>
      </c>
    </row>
    <row r="130" spans="1:11" x14ac:dyDescent="0.2">
      <c r="A130" s="1" t="s">
        <v>270</v>
      </c>
      <c r="B130" s="1" t="s">
        <v>271</v>
      </c>
      <c r="C130" s="46">
        <v>883</v>
      </c>
      <c r="D130" s="20">
        <v>0.99660249999999995</v>
      </c>
      <c r="E130" s="2">
        <v>8673.2800999999999</v>
      </c>
      <c r="F130" s="2">
        <v>11804.826999999999</v>
      </c>
      <c r="G130" s="2">
        <v>5033.9830000000002</v>
      </c>
      <c r="H130" s="2">
        <v>7645.8969999999999</v>
      </c>
      <c r="I130" s="2">
        <v>101799.304</v>
      </c>
      <c r="J130" s="2">
        <v>4242.91</v>
      </c>
      <c r="K130" s="2">
        <v>148252.39019999999</v>
      </c>
    </row>
    <row r="131" spans="1:11" x14ac:dyDescent="0.2">
      <c r="A131" s="1" t="s">
        <v>272</v>
      </c>
      <c r="B131" s="1" t="s">
        <v>273</v>
      </c>
      <c r="C131" s="46">
        <v>649</v>
      </c>
      <c r="D131" s="20">
        <v>0.6494607</v>
      </c>
      <c r="E131" s="2">
        <v>4154.3038999999999</v>
      </c>
      <c r="F131" s="2">
        <v>8676.4809999999998</v>
      </c>
      <c r="G131" s="2">
        <v>3699.9490000000001</v>
      </c>
      <c r="H131" s="2">
        <v>5619.6909999999998</v>
      </c>
      <c r="I131" s="2">
        <v>74821.911999999997</v>
      </c>
      <c r="J131" s="2">
        <v>2608.42</v>
      </c>
      <c r="K131" s="2">
        <v>106056.4935</v>
      </c>
    </row>
    <row r="132" spans="1:11" x14ac:dyDescent="0.2">
      <c r="A132" s="1" t="s">
        <v>274</v>
      </c>
      <c r="B132" s="1" t="s">
        <v>275</v>
      </c>
      <c r="C132" s="46">
        <v>665</v>
      </c>
      <c r="D132" s="20">
        <v>0.78270680000000004</v>
      </c>
      <c r="E132" s="2">
        <v>5130.0482000000002</v>
      </c>
      <c r="F132" s="2">
        <v>8890.3850000000002</v>
      </c>
      <c r="G132" s="2">
        <v>3791.165</v>
      </c>
      <c r="H132" s="2">
        <v>5758.2349999999997</v>
      </c>
      <c r="I132" s="2">
        <v>76666.52</v>
      </c>
      <c r="J132" s="2">
        <v>2301.0500000000002</v>
      </c>
      <c r="K132" s="2">
        <v>109205.4105</v>
      </c>
    </row>
    <row r="133" spans="1:11" x14ac:dyDescent="0.2">
      <c r="A133" s="1" t="s">
        <v>276</v>
      </c>
      <c r="B133" s="1" t="s">
        <v>277</v>
      </c>
      <c r="C133" s="46">
        <v>327</v>
      </c>
      <c r="D133" s="20">
        <v>0.8348624</v>
      </c>
      <c r="E133" s="2">
        <v>2690.6880000000001</v>
      </c>
      <c r="F133" s="2">
        <v>4371.6629999999996</v>
      </c>
      <c r="G133" s="2">
        <v>1864.2270000000001</v>
      </c>
      <c r="H133" s="2">
        <v>2831.4929999999999</v>
      </c>
      <c r="I133" s="2">
        <v>37699.175999999999</v>
      </c>
      <c r="J133" s="2">
        <v>1157.55</v>
      </c>
      <c r="K133" s="2">
        <v>53906.277199999997</v>
      </c>
    </row>
    <row r="134" spans="1:11" x14ac:dyDescent="0.2">
      <c r="A134" s="1" t="s">
        <v>278</v>
      </c>
      <c r="B134" s="1" t="s">
        <v>279</v>
      </c>
      <c r="C134" s="46">
        <v>786</v>
      </c>
      <c r="D134" s="20">
        <v>0.5</v>
      </c>
      <c r="E134" s="2">
        <v>3873.4079999999999</v>
      </c>
      <c r="F134" s="2">
        <v>10508.034</v>
      </c>
      <c r="G134" s="2">
        <v>4480.9859999999999</v>
      </c>
      <c r="H134" s="2">
        <v>6805.9740000000002</v>
      </c>
      <c r="I134" s="2">
        <v>90616.368000000002</v>
      </c>
      <c r="J134" s="2">
        <v>0</v>
      </c>
      <c r="K134" s="2">
        <v>123846.7686</v>
      </c>
    </row>
    <row r="135" spans="1:11" x14ac:dyDescent="0.2">
      <c r="A135" s="1" t="s">
        <v>280</v>
      </c>
      <c r="B135" s="1" t="s">
        <v>281</v>
      </c>
      <c r="C135" s="46">
        <v>2143</v>
      </c>
      <c r="D135" s="20">
        <v>0.82407839999999999</v>
      </c>
      <c r="E135" s="2">
        <v>13113.3593</v>
      </c>
      <c r="F135" s="2">
        <v>24558.97</v>
      </c>
      <c r="G135" s="2">
        <v>9815.7999999999993</v>
      </c>
      <c r="H135" s="2">
        <v>18199.620999999999</v>
      </c>
      <c r="I135" s="2">
        <v>168285.481</v>
      </c>
      <c r="J135" s="2">
        <v>10899.17</v>
      </c>
      <c r="K135" s="2">
        <v>260796.45360000001</v>
      </c>
    </row>
    <row r="136" spans="1:11" x14ac:dyDescent="0.2">
      <c r="A136" s="1" t="s">
        <v>282</v>
      </c>
      <c r="B136" s="1" t="s">
        <v>283</v>
      </c>
      <c r="C136" s="46">
        <v>786</v>
      </c>
      <c r="D136" s="20">
        <v>0.99745550000000005</v>
      </c>
      <c r="E136" s="2">
        <v>7727.1041999999998</v>
      </c>
      <c r="F136" s="2">
        <v>10508.034</v>
      </c>
      <c r="G136" s="2">
        <v>4480.9859999999999</v>
      </c>
      <c r="H136" s="2">
        <v>6805.9740000000002</v>
      </c>
      <c r="I136" s="2">
        <v>90616.368000000002</v>
      </c>
      <c r="J136" s="2">
        <v>3270.34</v>
      </c>
      <c r="K136" s="2">
        <v>131434.0809</v>
      </c>
    </row>
    <row r="137" spans="1:11" x14ac:dyDescent="0.2">
      <c r="A137" s="1" t="s">
        <v>284</v>
      </c>
      <c r="B137" s="1" t="s">
        <v>285</v>
      </c>
      <c r="C137" s="46">
        <v>4152</v>
      </c>
      <c r="D137" s="20">
        <v>0.76553470000000001</v>
      </c>
      <c r="E137" s="2">
        <v>20331.413499999999</v>
      </c>
      <c r="F137" s="2">
        <v>44227.08</v>
      </c>
      <c r="G137" s="2">
        <v>17048.2</v>
      </c>
      <c r="H137" s="2">
        <v>34968.743999999999</v>
      </c>
      <c r="I137" s="2">
        <v>261436.78400000001</v>
      </c>
      <c r="J137" s="2">
        <v>17199.939999999999</v>
      </c>
      <c r="K137" s="2">
        <v>420912.80839999998</v>
      </c>
    </row>
    <row r="138" spans="1:11" x14ac:dyDescent="0.2">
      <c r="A138" s="1" t="s">
        <v>286</v>
      </c>
      <c r="B138" s="1" t="s">
        <v>287</v>
      </c>
      <c r="C138" s="46">
        <v>2705</v>
      </c>
      <c r="D138" s="20">
        <v>0.99981520000000002</v>
      </c>
      <c r="E138" s="2">
        <v>18887.304</v>
      </c>
      <c r="F138" s="2">
        <v>30060.95</v>
      </c>
      <c r="G138" s="2">
        <v>11839</v>
      </c>
      <c r="H138" s="2">
        <v>22890.634999999998</v>
      </c>
      <c r="I138" s="2">
        <v>194343.73499999999</v>
      </c>
      <c r="J138" s="2">
        <v>24916.9</v>
      </c>
      <c r="K138" s="2">
        <v>322638.61619999999</v>
      </c>
    </row>
    <row r="139" spans="1:11" x14ac:dyDescent="0.2">
      <c r="A139" s="1" t="s">
        <v>288</v>
      </c>
      <c r="B139" s="1" t="s">
        <v>289</v>
      </c>
      <c r="C139" s="46">
        <v>6805</v>
      </c>
      <c r="D139" s="20">
        <v>0.99008079999999998</v>
      </c>
      <c r="E139" s="2">
        <v>40213.8099</v>
      </c>
      <c r="F139" s="2">
        <v>70199.95</v>
      </c>
      <c r="G139" s="2">
        <v>26599</v>
      </c>
      <c r="H139" s="2">
        <v>57113.334999999999</v>
      </c>
      <c r="I139" s="2">
        <v>384448.435</v>
      </c>
      <c r="J139" s="2">
        <v>42697.74</v>
      </c>
      <c r="K139" s="2">
        <v>661673.60560000001</v>
      </c>
    </row>
    <row r="140" spans="1:11" x14ac:dyDescent="0.2">
      <c r="A140" s="1" t="s">
        <v>290</v>
      </c>
      <c r="B140" s="1" t="s">
        <v>291</v>
      </c>
      <c r="C140" s="46">
        <v>5699</v>
      </c>
      <c r="D140" s="20">
        <v>0.66344970000000003</v>
      </c>
      <c r="E140" s="2">
        <v>23058.858400000001</v>
      </c>
      <c r="F140" s="2">
        <v>59372.21</v>
      </c>
      <c r="G140" s="2">
        <v>22617.4</v>
      </c>
      <c r="H140" s="2">
        <v>47881.553</v>
      </c>
      <c r="I140" s="2">
        <v>333166.533</v>
      </c>
      <c r="J140" s="2">
        <v>30138.59</v>
      </c>
      <c r="K140" s="2">
        <v>549805.91579999996</v>
      </c>
    </row>
    <row r="141" spans="1:11" x14ac:dyDescent="0.2">
      <c r="A141" s="1" t="s">
        <v>292</v>
      </c>
      <c r="B141" s="1" t="s">
        <v>293</v>
      </c>
      <c r="C141" s="46">
        <v>526</v>
      </c>
      <c r="D141" s="20">
        <v>1</v>
      </c>
      <c r="E141" s="2">
        <v>5184.2560000000003</v>
      </c>
      <c r="F141" s="2">
        <v>7032.0940000000001</v>
      </c>
      <c r="G141" s="2">
        <v>2998.7260000000001</v>
      </c>
      <c r="H141" s="2">
        <v>4554.634</v>
      </c>
      <c r="I141" s="2">
        <v>60641.487999999998</v>
      </c>
      <c r="J141" s="2">
        <v>2506.87</v>
      </c>
      <c r="K141" s="2">
        <v>88310.23</v>
      </c>
    </row>
    <row r="142" spans="1:11" x14ac:dyDescent="0.2">
      <c r="A142" s="1" t="s">
        <v>294</v>
      </c>
      <c r="B142" s="1" t="s">
        <v>295</v>
      </c>
      <c r="C142" s="46">
        <v>2160</v>
      </c>
      <c r="D142" s="20">
        <v>0.87523150000000005</v>
      </c>
      <c r="E142" s="2">
        <v>14006.189700000001</v>
      </c>
      <c r="F142" s="2">
        <v>24725.4</v>
      </c>
      <c r="G142" s="2">
        <v>9877</v>
      </c>
      <c r="H142" s="2">
        <v>18341.52</v>
      </c>
      <c r="I142" s="2">
        <v>169073.72</v>
      </c>
      <c r="J142" s="2">
        <v>9843.43</v>
      </c>
      <c r="K142" s="2">
        <v>261856.00760000001</v>
      </c>
    </row>
    <row r="143" spans="1:11" x14ac:dyDescent="0.2">
      <c r="A143" s="1" t="s">
        <v>296</v>
      </c>
      <c r="B143" s="1" t="s">
        <v>297</v>
      </c>
      <c r="C143" s="46">
        <v>456</v>
      </c>
      <c r="D143" s="20">
        <v>0.77960529999999995</v>
      </c>
      <c r="E143" s="2">
        <v>3503.8081999999999</v>
      </c>
      <c r="F143" s="2">
        <v>6096.2640000000001</v>
      </c>
      <c r="G143" s="2">
        <v>2599.6559999999999</v>
      </c>
      <c r="H143" s="2">
        <v>3948.5039999999999</v>
      </c>
      <c r="I143" s="2">
        <v>52571.328000000001</v>
      </c>
      <c r="J143" s="2">
        <v>0</v>
      </c>
      <c r="K143" s="2">
        <v>73188.393200000006</v>
      </c>
    </row>
    <row r="144" spans="1:11" x14ac:dyDescent="0.2">
      <c r="A144" s="1" t="s">
        <v>298</v>
      </c>
      <c r="B144" s="1" t="s">
        <v>299</v>
      </c>
      <c r="C144" s="46">
        <v>2569</v>
      </c>
      <c r="D144" s="20">
        <v>0.94511480000000003</v>
      </c>
      <c r="E144" s="2">
        <v>17172.859700000001</v>
      </c>
      <c r="F144" s="2">
        <v>28729.51</v>
      </c>
      <c r="G144" s="2">
        <v>11349.4</v>
      </c>
      <c r="H144" s="2">
        <v>21755.442999999999</v>
      </c>
      <c r="I144" s="2">
        <v>188037.823</v>
      </c>
      <c r="J144" s="2">
        <v>8219.08</v>
      </c>
      <c r="K144" s="2">
        <v>293164.54109999997</v>
      </c>
    </row>
    <row r="145" spans="1:11" x14ac:dyDescent="0.2">
      <c r="A145" s="1" t="s">
        <v>300</v>
      </c>
      <c r="B145" s="1" t="s">
        <v>301</v>
      </c>
      <c r="C145" s="46">
        <v>6164</v>
      </c>
      <c r="D145" s="20">
        <v>0.99464629999999998</v>
      </c>
      <c r="E145" s="2">
        <v>37020.771099999998</v>
      </c>
      <c r="F145" s="2">
        <v>63924.56</v>
      </c>
      <c r="G145" s="2">
        <v>24291.4</v>
      </c>
      <c r="H145" s="2">
        <v>51762.908000000003</v>
      </c>
      <c r="I145" s="2">
        <v>354727.18800000002</v>
      </c>
      <c r="J145" s="2">
        <v>25698.23</v>
      </c>
      <c r="K145" s="2">
        <v>593674.40859999997</v>
      </c>
    </row>
    <row r="146" spans="1:11" x14ac:dyDescent="0.2">
      <c r="A146" s="1" t="s">
        <v>302</v>
      </c>
      <c r="B146" s="1" t="s">
        <v>303</v>
      </c>
      <c r="C146" s="46">
        <v>2272</v>
      </c>
      <c r="D146" s="20">
        <v>0.99207749999999995</v>
      </c>
      <c r="E146" s="2">
        <v>16464.8436</v>
      </c>
      <c r="F146" s="2">
        <v>25821.88</v>
      </c>
      <c r="G146" s="2">
        <v>10280.200000000001</v>
      </c>
      <c r="H146" s="2">
        <v>19276.383999999998</v>
      </c>
      <c r="I146" s="2">
        <v>174266.82399999999</v>
      </c>
      <c r="J146" s="2">
        <v>12894.05</v>
      </c>
      <c r="K146" s="2">
        <v>275847.22350000002</v>
      </c>
    </row>
    <row r="147" spans="1:11" x14ac:dyDescent="0.2">
      <c r="A147" s="1" t="s">
        <v>304</v>
      </c>
      <c r="B147" s="1" t="s">
        <v>305</v>
      </c>
      <c r="C147" s="46">
        <v>1967</v>
      </c>
      <c r="D147" s="20">
        <v>0.81418400000000002</v>
      </c>
      <c r="E147" s="2">
        <v>12196.5846</v>
      </c>
      <c r="F147" s="2">
        <v>22835.93</v>
      </c>
      <c r="G147" s="2">
        <v>9182.2000000000007</v>
      </c>
      <c r="H147" s="2">
        <v>16730.548999999999</v>
      </c>
      <c r="I147" s="2">
        <v>160124.889</v>
      </c>
      <c r="J147" s="2">
        <v>11533.13</v>
      </c>
      <c r="K147" s="2">
        <v>247729.47409999999</v>
      </c>
    </row>
    <row r="148" spans="1:11" x14ac:dyDescent="0.2">
      <c r="A148" s="1" t="s">
        <v>306</v>
      </c>
      <c r="B148" s="1" t="s">
        <v>307</v>
      </c>
      <c r="C148" s="46">
        <v>678</v>
      </c>
      <c r="D148" s="20">
        <v>1</v>
      </c>
      <c r="E148" s="2">
        <v>6682.3680000000004</v>
      </c>
      <c r="F148" s="2">
        <v>9064.1820000000007</v>
      </c>
      <c r="G148" s="2">
        <v>3865.2779999999998</v>
      </c>
      <c r="H148" s="2">
        <v>5870.8019999999997</v>
      </c>
      <c r="I148" s="2">
        <v>78165.263999999996</v>
      </c>
      <c r="J148" s="2">
        <v>3527.25</v>
      </c>
      <c r="K148" s="2">
        <v>114144.7436</v>
      </c>
    </row>
    <row r="149" spans="1:11" x14ac:dyDescent="0.2">
      <c r="A149" s="1" t="s">
        <v>308</v>
      </c>
      <c r="B149" s="1" t="s">
        <v>309</v>
      </c>
      <c r="C149" s="46">
        <v>1513</v>
      </c>
      <c r="D149" s="20">
        <v>0.99966949999999999</v>
      </c>
      <c r="E149" s="2">
        <v>12570.2312</v>
      </c>
      <c r="F149" s="2">
        <v>18391.27</v>
      </c>
      <c r="G149" s="2">
        <v>7547.8</v>
      </c>
      <c r="H149" s="2">
        <v>12941.011</v>
      </c>
      <c r="I149" s="2">
        <v>139074.27100000001</v>
      </c>
      <c r="J149" s="2">
        <v>4899.13</v>
      </c>
      <c r="K149" s="2">
        <v>208132.11730000001</v>
      </c>
    </row>
    <row r="150" spans="1:11" x14ac:dyDescent="0.2">
      <c r="A150" s="1" t="s">
        <v>310</v>
      </c>
      <c r="B150" s="1" t="s">
        <v>311</v>
      </c>
      <c r="C150" s="46">
        <v>182</v>
      </c>
      <c r="D150" s="20">
        <v>0.58241759999999998</v>
      </c>
      <c r="E150" s="2">
        <v>1044.7360000000001</v>
      </c>
      <c r="F150" s="2">
        <v>2433.1579999999999</v>
      </c>
      <c r="G150" s="2">
        <v>1037.5820000000001</v>
      </c>
      <c r="H150" s="2">
        <v>1575.9380000000001</v>
      </c>
      <c r="I150" s="2">
        <v>20982.416000000001</v>
      </c>
      <c r="J150" s="2">
        <v>853.96</v>
      </c>
      <c r="K150" s="2">
        <v>29743.9342</v>
      </c>
    </row>
    <row r="151" spans="1:11" x14ac:dyDescent="0.2">
      <c r="A151" s="1" t="s">
        <v>312</v>
      </c>
      <c r="B151" s="1" t="s">
        <v>313</v>
      </c>
      <c r="C151" s="46">
        <v>3143</v>
      </c>
      <c r="D151" s="20">
        <v>0.99809099999999995</v>
      </c>
      <c r="E151" s="2">
        <v>21171.263800000001</v>
      </c>
      <c r="F151" s="2">
        <v>34348.97</v>
      </c>
      <c r="G151" s="2">
        <v>13415.8</v>
      </c>
      <c r="H151" s="2">
        <v>26546.620999999999</v>
      </c>
      <c r="I151" s="2">
        <v>214652.481</v>
      </c>
      <c r="J151" s="2">
        <v>34201.019999999997</v>
      </c>
      <c r="K151" s="2">
        <v>366728.33600000001</v>
      </c>
    </row>
    <row r="152" spans="1:11" x14ac:dyDescent="0.2">
      <c r="A152" s="1" t="s">
        <v>314</v>
      </c>
      <c r="B152" s="1" t="s">
        <v>315</v>
      </c>
      <c r="C152" s="46">
        <v>751</v>
      </c>
      <c r="D152" s="20">
        <v>0.93808259999999999</v>
      </c>
      <c r="E152" s="2">
        <v>6943.5523000000003</v>
      </c>
      <c r="F152" s="2">
        <v>10040.119000000001</v>
      </c>
      <c r="G152" s="2">
        <v>4281.451</v>
      </c>
      <c r="H152" s="2">
        <v>6502.9089999999997</v>
      </c>
      <c r="I152" s="2">
        <v>86581.288</v>
      </c>
      <c r="J152" s="2">
        <v>0</v>
      </c>
      <c r="K152" s="2">
        <v>121785.4555</v>
      </c>
    </row>
    <row r="153" spans="1:11" x14ac:dyDescent="0.2">
      <c r="A153" s="1" t="s">
        <v>316</v>
      </c>
      <c r="B153" s="1" t="s">
        <v>317</v>
      </c>
      <c r="C153" s="46">
        <v>2767</v>
      </c>
      <c r="D153" s="20">
        <v>1</v>
      </c>
      <c r="E153" s="2">
        <v>19219.332999999999</v>
      </c>
      <c r="F153" s="2">
        <v>30667.93</v>
      </c>
      <c r="G153" s="2">
        <v>12062.2</v>
      </c>
      <c r="H153" s="2">
        <v>23408.149000000001</v>
      </c>
      <c r="I153" s="2">
        <v>197218.489</v>
      </c>
      <c r="J153" s="2">
        <v>24343</v>
      </c>
      <c r="K153" s="2">
        <v>326878.05009999999</v>
      </c>
    </row>
    <row r="154" spans="1:11" x14ac:dyDescent="0.2">
      <c r="A154" s="1" t="s">
        <v>318</v>
      </c>
      <c r="B154" s="1" t="s">
        <v>319</v>
      </c>
      <c r="C154" s="46">
        <v>837</v>
      </c>
      <c r="D154" s="20">
        <v>0.99880530000000001</v>
      </c>
      <c r="E154" s="2">
        <v>8239.6164000000008</v>
      </c>
      <c r="F154" s="2">
        <v>11189.852999999999</v>
      </c>
      <c r="G154" s="2">
        <v>4771.7370000000001</v>
      </c>
      <c r="H154" s="2">
        <v>7247.5829999999996</v>
      </c>
      <c r="I154" s="2">
        <v>96496.055999999997</v>
      </c>
      <c r="J154" s="2">
        <v>4031.4</v>
      </c>
      <c r="K154" s="2">
        <v>140558.6606</v>
      </c>
    </row>
    <row r="155" spans="1:11" x14ac:dyDescent="0.2">
      <c r="A155" s="1" t="s">
        <v>320</v>
      </c>
      <c r="B155" s="1" t="s">
        <v>321</v>
      </c>
      <c r="C155" s="46">
        <v>1688</v>
      </c>
      <c r="D155" s="20">
        <v>0.99911139999999998</v>
      </c>
      <c r="E155" s="2">
        <v>13489.714400000001</v>
      </c>
      <c r="F155" s="2">
        <v>20104.52</v>
      </c>
      <c r="G155" s="2">
        <v>8177.8</v>
      </c>
      <c r="H155" s="2">
        <v>14401.736000000001</v>
      </c>
      <c r="I155" s="2">
        <v>147188.49600000001</v>
      </c>
      <c r="J155" s="2">
        <v>9884.67</v>
      </c>
      <c r="K155" s="2">
        <v>227114.3847</v>
      </c>
    </row>
    <row r="156" spans="1:11" x14ac:dyDescent="0.2">
      <c r="A156" s="1" t="s">
        <v>322</v>
      </c>
      <c r="B156" s="1" t="s">
        <v>323</v>
      </c>
      <c r="C156" s="46">
        <v>263</v>
      </c>
      <c r="D156" s="20">
        <v>0.99809890000000001</v>
      </c>
      <c r="E156" s="2">
        <v>2587.2001</v>
      </c>
      <c r="F156" s="2">
        <v>3516.047</v>
      </c>
      <c r="G156" s="2">
        <v>1499.3630000000001</v>
      </c>
      <c r="H156" s="2">
        <v>2277.317</v>
      </c>
      <c r="I156" s="2">
        <v>30320.743999999999</v>
      </c>
      <c r="J156" s="2">
        <v>1036.92</v>
      </c>
      <c r="K156" s="2">
        <v>43919.2716</v>
      </c>
    </row>
    <row r="157" spans="1:11" x14ac:dyDescent="0.2">
      <c r="A157" s="1" t="s">
        <v>324</v>
      </c>
      <c r="B157" s="1" t="s">
        <v>325</v>
      </c>
      <c r="C157" s="46">
        <v>252</v>
      </c>
      <c r="D157" s="20">
        <v>0.8234127</v>
      </c>
      <c r="E157" s="2">
        <v>2045.12</v>
      </c>
      <c r="F157" s="2">
        <v>3368.9879999999998</v>
      </c>
      <c r="G157" s="2">
        <v>1436.652</v>
      </c>
      <c r="H157" s="2">
        <v>2182.0680000000002</v>
      </c>
      <c r="I157" s="2">
        <v>29052.576000000001</v>
      </c>
      <c r="J157" s="2">
        <v>1109.3</v>
      </c>
      <c r="K157" s="2">
        <v>41743.535600000003</v>
      </c>
    </row>
    <row r="158" spans="1:11" x14ac:dyDescent="0.2">
      <c r="A158" s="1" t="s">
        <v>326</v>
      </c>
      <c r="B158" s="1" t="s">
        <v>327</v>
      </c>
      <c r="C158" s="46">
        <v>721</v>
      </c>
      <c r="D158" s="20">
        <v>1</v>
      </c>
      <c r="E158" s="2">
        <v>7106.1760000000004</v>
      </c>
      <c r="F158" s="2">
        <v>9639.0490000000009</v>
      </c>
      <c r="G158" s="2">
        <v>4110.4210000000003</v>
      </c>
      <c r="H158" s="2">
        <v>6243.1390000000001</v>
      </c>
      <c r="I158" s="2">
        <v>83122.648000000001</v>
      </c>
      <c r="J158" s="2">
        <v>2557.41</v>
      </c>
      <c r="K158" s="2">
        <v>120112.8512</v>
      </c>
    </row>
    <row r="159" spans="1:11" x14ac:dyDescent="0.2">
      <c r="A159" s="1" t="s">
        <v>328</v>
      </c>
      <c r="B159" s="1" t="s">
        <v>329</v>
      </c>
      <c r="C159" s="46">
        <v>1773</v>
      </c>
      <c r="D159" s="20">
        <v>0.76931749999999999</v>
      </c>
      <c r="E159" s="2">
        <v>10733.6155</v>
      </c>
      <c r="F159" s="2">
        <v>20936.669999999998</v>
      </c>
      <c r="G159" s="2">
        <v>8483.7999999999993</v>
      </c>
      <c r="H159" s="2">
        <v>15111.231</v>
      </c>
      <c r="I159" s="2">
        <v>151129.69099999999</v>
      </c>
      <c r="J159" s="2">
        <v>8397.56</v>
      </c>
      <c r="K159" s="2">
        <v>228760.5282</v>
      </c>
    </row>
    <row r="160" spans="1:11" x14ac:dyDescent="0.2">
      <c r="A160" s="1" t="s">
        <v>330</v>
      </c>
      <c r="B160" s="1" t="s">
        <v>331</v>
      </c>
      <c r="C160" s="46">
        <v>1162</v>
      </c>
      <c r="D160" s="20">
        <v>0.90576590000000001</v>
      </c>
      <c r="E160" s="2">
        <v>9704.7726000000002</v>
      </c>
      <c r="F160" s="2">
        <v>14954.98</v>
      </c>
      <c r="G160" s="2">
        <v>6284.2</v>
      </c>
      <c r="H160" s="2">
        <v>10011.214</v>
      </c>
      <c r="I160" s="2">
        <v>122799.454</v>
      </c>
      <c r="J160" s="2">
        <v>7037.61</v>
      </c>
      <c r="K160" s="2">
        <v>181898.84940000001</v>
      </c>
    </row>
    <row r="161" spans="1:11" x14ac:dyDescent="0.2">
      <c r="A161" s="1" t="s">
        <v>332</v>
      </c>
      <c r="B161" s="1" t="s">
        <v>333</v>
      </c>
      <c r="C161" s="46">
        <v>1162</v>
      </c>
      <c r="D161" s="20">
        <v>0.84810669999999999</v>
      </c>
      <c r="E161" s="2">
        <v>9086.9866999999995</v>
      </c>
      <c r="F161" s="2">
        <v>14954.98</v>
      </c>
      <c r="G161" s="2">
        <v>6284.2</v>
      </c>
      <c r="H161" s="2">
        <v>10011.214</v>
      </c>
      <c r="I161" s="2">
        <v>122799.454</v>
      </c>
      <c r="J161" s="2">
        <v>0</v>
      </c>
      <c r="K161" s="2">
        <v>173745.6231</v>
      </c>
    </row>
    <row r="162" spans="1:11" x14ac:dyDescent="0.2">
      <c r="A162" s="1" t="s">
        <v>334</v>
      </c>
      <c r="B162" s="1" t="s">
        <v>335</v>
      </c>
      <c r="C162" s="46">
        <v>1186</v>
      </c>
      <c r="D162" s="20">
        <v>0.80607079999999998</v>
      </c>
      <c r="E162" s="2">
        <v>8739.1085000000003</v>
      </c>
      <c r="F162" s="2">
        <v>15189.94</v>
      </c>
      <c r="G162" s="2">
        <v>6370.6</v>
      </c>
      <c r="H162" s="2">
        <v>10211.541999999999</v>
      </c>
      <c r="I162" s="2">
        <v>123912.262</v>
      </c>
      <c r="J162" s="2">
        <v>5513.27</v>
      </c>
      <c r="K162" s="2">
        <v>180987.70759999999</v>
      </c>
    </row>
    <row r="163" spans="1:11" x14ac:dyDescent="0.2">
      <c r="A163" s="1" t="s">
        <v>336</v>
      </c>
      <c r="B163" s="1" t="s">
        <v>337</v>
      </c>
      <c r="C163" s="46">
        <v>342</v>
      </c>
      <c r="D163" s="20">
        <v>0.92397660000000004</v>
      </c>
      <c r="E163" s="2">
        <v>3114.4960000000001</v>
      </c>
      <c r="F163" s="2">
        <v>4572.1980000000003</v>
      </c>
      <c r="G163" s="2">
        <v>1949.742</v>
      </c>
      <c r="H163" s="2">
        <v>2961.3780000000002</v>
      </c>
      <c r="I163" s="2">
        <v>39428.495999999999</v>
      </c>
      <c r="J163" s="2">
        <v>630</v>
      </c>
      <c r="K163" s="2">
        <v>56080.549800000001</v>
      </c>
    </row>
    <row r="164" spans="1:11" x14ac:dyDescent="0.2">
      <c r="A164" s="1" t="s">
        <v>338</v>
      </c>
      <c r="B164" s="1" t="s">
        <v>339</v>
      </c>
      <c r="C164" s="46">
        <v>328</v>
      </c>
      <c r="D164" s="20">
        <v>1</v>
      </c>
      <c r="E164" s="2">
        <v>3232.768</v>
      </c>
      <c r="F164" s="2">
        <v>4385.0320000000002</v>
      </c>
      <c r="G164" s="2">
        <v>1869.9280000000001</v>
      </c>
      <c r="H164" s="2">
        <v>2840.152</v>
      </c>
      <c r="I164" s="2">
        <v>37814.464</v>
      </c>
      <c r="J164" s="2">
        <v>1164.23</v>
      </c>
      <c r="K164" s="2">
        <v>54643.040500000003</v>
      </c>
    </row>
    <row r="165" spans="1:11" x14ac:dyDescent="0.2">
      <c r="A165" s="1" t="s">
        <v>340</v>
      </c>
      <c r="B165" s="1" t="s">
        <v>341</v>
      </c>
      <c r="C165" s="46">
        <v>1130</v>
      </c>
      <c r="D165" s="20">
        <v>0.5964602</v>
      </c>
      <c r="E165" s="2">
        <v>6289.5953</v>
      </c>
      <c r="F165" s="2">
        <v>14641.7</v>
      </c>
      <c r="G165" s="2">
        <v>6169</v>
      </c>
      <c r="H165" s="2">
        <v>9744.11</v>
      </c>
      <c r="I165" s="2">
        <v>121315.71</v>
      </c>
      <c r="J165" s="2">
        <v>3885.21</v>
      </c>
      <c r="K165" s="2">
        <v>172583.13279999999</v>
      </c>
    </row>
    <row r="166" spans="1:11" x14ac:dyDescent="0.2">
      <c r="A166" s="1" t="s">
        <v>342</v>
      </c>
      <c r="B166" s="1" t="s">
        <v>343</v>
      </c>
      <c r="C166" s="46">
        <v>625</v>
      </c>
      <c r="D166" s="20">
        <v>0.94879999999999998</v>
      </c>
      <c r="E166" s="2">
        <v>5844.6080000000002</v>
      </c>
      <c r="F166" s="2">
        <v>8355.625</v>
      </c>
      <c r="G166" s="2">
        <v>3563.125</v>
      </c>
      <c r="H166" s="2">
        <v>5411.875</v>
      </c>
      <c r="I166" s="2">
        <v>72055</v>
      </c>
      <c r="J166" s="2">
        <v>0</v>
      </c>
      <c r="K166" s="2">
        <v>101423.0551</v>
      </c>
    </row>
    <row r="167" spans="1:11" x14ac:dyDescent="0.2">
      <c r="A167" s="1" t="s">
        <v>344</v>
      </c>
      <c r="B167" s="1" t="s">
        <v>345</v>
      </c>
      <c r="C167" s="46">
        <v>312</v>
      </c>
      <c r="D167" s="20">
        <v>0.78525639999999997</v>
      </c>
      <c r="E167" s="2">
        <v>2414.7199999999998</v>
      </c>
      <c r="F167" s="2">
        <v>4171.1279999999997</v>
      </c>
      <c r="G167" s="2">
        <v>1778.712</v>
      </c>
      <c r="H167" s="2">
        <v>2701.6080000000002</v>
      </c>
      <c r="I167" s="2">
        <v>35969.856</v>
      </c>
      <c r="J167" s="2">
        <v>1030.99</v>
      </c>
      <c r="K167" s="2">
        <v>51192.811900000001</v>
      </c>
    </row>
    <row r="168" spans="1:11" x14ac:dyDescent="0.2">
      <c r="A168" s="1" t="s">
        <v>346</v>
      </c>
      <c r="B168" s="1" t="s">
        <v>347</v>
      </c>
      <c r="C168" s="46">
        <v>13603</v>
      </c>
      <c r="D168" s="20">
        <v>0.75306919999999999</v>
      </c>
      <c r="E168" s="2">
        <v>57714.694100000001</v>
      </c>
      <c r="F168" s="2">
        <v>136752.37</v>
      </c>
      <c r="G168" s="2">
        <v>45656.491000000002</v>
      </c>
      <c r="H168" s="2">
        <v>113856.24099999999</v>
      </c>
      <c r="I168" s="2">
        <v>681733.58200000005</v>
      </c>
      <c r="J168" s="2">
        <v>80195.39</v>
      </c>
      <c r="K168" s="2">
        <v>1188476.3152999999</v>
      </c>
    </row>
    <row r="169" spans="1:11" x14ac:dyDescent="0.2">
      <c r="A169" s="1" t="s">
        <v>348</v>
      </c>
      <c r="B169" s="1" t="s">
        <v>349</v>
      </c>
      <c r="C169" s="46">
        <v>4116</v>
      </c>
      <c r="D169" s="20">
        <v>0.91265790000000002</v>
      </c>
      <c r="E169" s="2">
        <v>24064.6751</v>
      </c>
      <c r="F169" s="2">
        <v>43874.64</v>
      </c>
      <c r="G169" s="2">
        <v>16918.599999999999</v>
      </c>
      <c r="H169" s="2">
        <v>34668.252</v>
      </c>
      <c r="I169" s="2">
        <v>259767.57199999999</v>
      </c>
      <c r="J169" s="2">
        <v>28190.2</v>
      </c>
      <c r="K169" s="2">
        <v>433982.61969999998</v>
      </c>
    </row>
    <row r="170" spans="1:11" x14ac:dyDescent="0.2">
      <c r="A170" s="1" t="s">
        <v>350</v>
      </c>
      <c r="B170" s="1" t="s">
        <v>351</v>
      </c>
      <c r="C170" s="46">
        <v>1610</v>
      </c>
      <c r="D170" s="20">
        <v>0.99440989999999996</v>
      </c>
      <c r="E170" s="2">
        <v>13015.2246</v>
      </c>
      <c r="F170" s="2">
        <v>19340.900000000001</v>
      </c>
      <c r="G170" s="2">
        <v>7897</v>
      </c>
      <c r="H170" s="2">
        <v>13750.67</v>
      </c>
      <c r="I170" s="2">
        <v>143571.87</v>
      </c>
      <c r="J170" s="2">
        <v>14800</v>
      </c>
      <c r="K170" s="2">
        <v>226186.4541</v>
      </c>
    </row>
    <row r="171" spans="1:11" x14ac:dyDescent="0.2">
      <c r="A171" s="1" t="s">
        <v>352</v>
      </c>
      <c r="B171" s="1" t="s">
        <v>353</v>
      </c>
      <c r="C171" s="46">
        <v>1022</v>
      </c>
      <c r="D171" s="20">
        <v>0.89090020000000003</v>
      </c>
      <c r="E171" s="2">
        <v>8884.5717000000004</v>
      </c>
      <c r="F171" s="2">
        <v>13584.38</v>
      </c>
      <c r="G171" s="2">
        <v>5780.2</v>
      </c>
      <c r="H171" s="2">
        <v>8842.634</v>
      </c>
      <c r="I171" s="2">
        <v>116308.07399999999</v>
      </c>
      <c r="J171" s="2">
        <v>5201.6899999999996</v>
      </c>
      <c r="K171" s="2">
        <v>168915.40849999999</v>
      </c>
    </row>
    <row r="172" spans="1:11" x14ac:dyDescent="0.2">
      <c r="A172" s="1" t="s">
        <v>354</v>
      </c>
      <c r="B172" s="1" t="s">
        <v>355</v>
      </c>
      <c r="C172" s="46">
        <v>221</v>
      </c>
      <c r="D172" s="20">
        <v>0.91402709999999998</v>
      </c>
      <c r="E172" s="2">
        <v>1990.9119000000001</v>
      </c>
      <c r="F172" s="2">
        <v>2954.549</v>
      </c>
      <c r="G172" s="2">
        <v>1259.921</v>
      </c>
      <c r="H172" s="2">
        <v>1913.6389999999999</v>
      </c>
      <c r="I172" s="2">
        <v>25478.648000000001</v>
      </c>
      <c r="J172" s="2">
        <v>1171.17</v>
      </c>
      <c r="K172" s="2">
        <v>37029.856500000002</v>
      </c>
    </row>
    <row r="173" spans="1:11" x14ac:dyDescent="0.2">
      <c r="A173" s="1" t="s">
        <v>356</v>
      </c>
      <c r="B173" s="1" t="s">
        <v>357</v>
      </c>
      <c r="C173" s="46">
        <v>2892</v>
      </c>
      <c r="D173" s="20">
        <v>0.86769280000000004</v>
      </c>
      <c r="E173" s="2">
        <v>17251.214899999999</v>
      </c>
      <c r="F173" s="2">
        <v>31891.68</v>
      </c>
      <c r="G173" s="2">
        <v>12512.2</v>
      </c>
      <c r="H173" s="2">
        <v>24451.524000000001</v>
      </c>
      <c r="I173" s="2">
        <v>203014.364</v>
      </c>
      <c r="J173" s="2">
        <v>19616.78</v>
      </c>
      <c r="K173" s="2">
        <v>328814.97960000002</v>
      </c>
    </row>
    <row r="174" spans="1:11" x14ac:dyDescent="0.2">
      <c r="A174" s="1" t="s">
        <v>358</v>
      </c>
      <c r="B174" s="1" t="s">
        <v>359</v>
      </c>
      <c r="C174" s="46">
        <v>1658</v>
      </c>
      <c r="D174" s="20">
        <v>0.86158020000000002</v>
      </c>
      <c r="E174" s="2">
        <v>11495.8423</v>
      </c>
      <c r="F174" s="2">
        <v>19810.82</v>
      </c>
      <c r="G174" s="2">
        <v>8069.8</v>
      </c>
      <c r="H174" s="2">
        <v>14151.325999999999</v>
      </c>
      <c r="I174" s="2">
        <v>145797.486</v>
      </c>
      <c r="J174" s="2">
        <v>13394.16</v>
      </c>
      <c r="K174" s="2">
        <v>226552.5791</v>
      </c>
    </row>
    <row r="175" spans="1:11" x14ac:dyDescent="0.2">
      <c r="A175" s="1" t="s">
        <v>360</v>
      </c>
      <c r="B175" s="1" t="s">
        <v>361</v>
      </c>
      <c r="C175" s="46">
        <v>495</v>
      </c>
      <c r="D175" s="20">
        <v>1</v>
      </c>
      <c r="E175" s="2">
        <v>4878.72</v>
      </c>
      <c r="F175" s="2">
        <v>6617.6549999999997</v>
      </c>
      <c r="G175" s="2">
        <v>2821.9949999999999</v>
      </c>
      <c r="H175" s="2">
        <v>4286.2049999999999</v>
      </c>
      <c r="I175" s="2">
        <v>57067.56</v>
      </c>
      <c r="J175" s="2">
        <v>1496.31</v>
      </c>
      <c r="K175" s="2">
        <v>82186.709000000003</v>
      </c>
    </row>
    <row r="176" spans="1:11" x14ac:dyDescent="0.2">
      <c r="A176" s="1" t="s">
        <v>362</v>
      </c>
      <c r="B176" s="1" t="s">
        <v>363</v>
      </c>
      <c r="C176" s="46">
        <v>5570</v>
      </c>
      <c r="D176" s="20">
        <v>0.94766609999999996</v>
      </c>
      <c r="E176" s="2">
        <v>32289.286899999999</v>
      </c>
      <c r="F176" s="2">
        <v>58109.3</v>
      </c>
      <c r="G176" s="2">
        <v>22153</v>
      </c>
      <c r="H176" s="2">
        <v>46804.79</v>
      </c>
      <c r="I176" s="2">
        <v>327185.19</v>
      </c>
      <c r="J176" s="2">
        <v>20749</v>
      </c>
      <c r="K176" s="2">
        <v>540279.67249999999</v>
      </c>
    </row>
    <row r="177" spans="1:11" x14ac:dyDescent="0.2">
      <c r="A177" s="1" t="s">
        <v>364</v>
      </c>
      <c r="B177" s="1" t="s">
        <v>365</v>
      </c>
      <c r="C177" s="46">
        <v>276</v>
      </c>
      <c r="D177" s="20">
        <v>0.78442029999999996</v>
      </c>
      <c r="E177" s="2">
        <v>2133.8240000000001</v>
      </c>
      <c r="F177" s="2">
        <v>3689.8440000000001</v>
      </c>
      <c r="G177" s="2">
        <v>1573.4760000000001</v>
      </c>
      <c r="H177" s="2">
        <v>2389.884</v>
      </c>
      <c r="I177" s="2">
        <v>31819.488000000001</v>
      </c>
      <c r="J177" s="2">
        <v>1098.8900000000001</v>
      </c>
      <c r="K177" s="2">
        <v>45482.5386</v>
      </c>
    </row>
    <row r="178" spans="1:11" x14ac:dyDescent="0.2">
      <c r="A178" s="1" t="s">
        <v>366</v>
      </c>
      <c r="B178" s="1" t="s">
        <v>367</v>
      </c>
      <c r="C178" s="46">
        <v>249</v>
      </c>
      <c r="D178" s="20">
        <v>0.82931730000000003</v>
      </c>
      <c r="E178" s="2">
        <v>2035.2641000000001</v>
      </c>
      <c r="F178" s="2">
        <v>3328.8809999999999</v>
      </c>
      <c r="G178" s="2">
        <v>1419.549</v>
      </c>
      <c r="H178" s="2">
        <v>2156.0909999999999</v>
      </c>
      <c r="I178" s="2">
        <v>28706.712</v>
      </c>
      <c r="J178" s="2">
        <v>698.6</v>
      </c>
      <c r="K178" s="2">
        <v>40838.678800000002</v>
      </c>
    </row>
    <row r="179" spans="1:11" x14ac:dyDescent="0.2">
      <c r="A179" s="1" t="s">
        <v>368</v>
      </c>
      <c r="B179" s="1" t="s">
        <v>369</v>
      </c>
      <c r="C179" s="46">
        <v>324</v>
      </c>
      <c r="D179" s="20">
        <v>0.90740739999999998</v>
      </c>
      <c r="E179" s="2">
        <v>2897.6640000000002</v>
      </c>
      <c r="F179" s="2">
        <v>4331.5559999999996</v>
      </c>
      <c r="G179" s="2">
        <v>1847.124</v>
      </c>
      <c r="H179" s="2">
        <v>2805.5160000000001</v>
      </c>
      <c r="I179" s="2">
        <v>37353.311999999998</v>
      </c>
      <c r="J179" s="2">
        <v>0</v>
      </c>
      <c r="K179" s="2">
        <v>52436.9352</v>
      </c>
    </row>
    <row r="180" spans="1:11" x14ac:dyDescent="0.2">
      <c r="A180" s="1" t="s">
        <v>370</v>
      </c>
      <c r="B180" s="1" t="s">
        <v>371</v>
      </c>
      <c r="C180" s="46">
        <v>499</v>
      </c>
      <c r="D180" s="20">
        <v>0.89579160000000002</v>
      </c>
      <c r="E180" s="2">
        <v>4405.6320999999998</v>
      </c>
      <c r="F180" s="2">
        <v>6671.1310000000003</v>
      </c>
      <c r="G180" s="2">
        <v>2844.799</v>
      </c>
      <c r="H180" s="2">
        <v>4320.8410000000003</v>
      </c>
      <c r="I180" s="2">
        <v>57528.712</v>
      </c>
      <c r="J180" s="2">
        <v>1675.3</v>
      </c>
      <c r="K180" s="2">
        <v>82482.755499999999</v>
      </c>
    </row>
    <row r="181" spans="1:11" x14ac:dyDescent="0.2">
      <c r="A181" s="1" t="s">
        <v>372</v>
      </c>
      <c r="B181" s="1" t="s">
        <v>373</v>
      </c>
      <c r="C181" s="46">
        <v>292</v>
      </c>
      <c r="D181" s="20">
        <v>1</v>
      </c>
      <c r="E181" s="2">
        <v>2877.9520000000002</v>
      </c>
      <c r="F181" s="2">
        <v>3903.748</v>
      </c>
      <c r="G181" s="2">
        <v>1664.692</v>
      </c>
      <c r="H181" s="2">
        <v>2528.4279999999999</v>
      </c>
      <c r="I181" s="2">
        <v>33664.095999999998</v>
      </c>
      <c r="J181" s="2">
        <v>8472.3799999999992</v>
      </c>
      <c r="K181" s="2">
        <v>56565.123599999999</v>
      </c>
    </row>
    <row r="182" spans="1:11" x14ac:dyDescent="0.2">
      <c r="A182" s="1" t="s">
        <v>374</v>
      </c>
      <c r="B182" s="1" t="s">
        <v>375</v>
      </c>
      <c r="C182" s="46">
        <v>391</v>
      </c>
      <c r="D182" s="20">
        <v>0.99744250000000001</v>
      </c>
      <c r="E182" s="2">
        <v>3843.8402000000001</v>
      </c>
      <c r="F182" s="2">
        <v>5227.2790000000005</v>
      </c>
      <c r="G182" s="2">
        <v>2229.0909999999999</v>
      </c>
      <c r="H182" s="2">
        <v>3385.6689999999999</v>
      </c>
      <c r="I182" s="2">
        <v>45077.608</v>
      </c>
      <c r="J182" s="2">
        <v>0</v>
      </c>
      <c r="K182" s="2">
        <v>63649.906799999997</v>
      </c>
    </row>
    <row r="183" spans="1:11" x14ac:dyDescent="0.2">
      <c r="A183" s="1" t="s">
        <v>376</v>
      </c>
      <c r="B183" s="1" t="s">
        <v>377</v>
      </c>
      <c r="C183" s="46">
        <v>2220</v>
      </c>
      <c r="D183" s="20">
        <v>0.83310810000000002</v>
      </c>
      <c r="E183" s="2">
        <v>13596.974</v>
      </c>
      <c r="F183" s="2">
        <v>25312.799999999999</v>
      </c>
      <c r="G183" s="2">
        <v>10093</v>
      </c>
      <c r="H183" s="2">
        <v>18842.34</v>
      </c>
      <c r="I183" s="2">
        <v>171855.74</v>
      </c>
      <c r="J183" s="2">
        <v>10611.61</v>
      </c>
      <c r="K183" s="2">
        <v>266590.28350000002</v>
      </c>
    </row>
    <row r="184" spans="1:11" x14ac:dyDescent="0.2">
      <c r="A184" s="1" t="s">
        <v>378</v>
      </c>
      <c r="B184" s="1" t="s">
        <v>379</v>
      </c>
      <c r="C184" s="46">
        <v>4154</v>
      </c>
      <c r="D184" s="20">
        <v>0.8383486</v>
      </c>
      <c r="E184" s="2">
        <v>22274.122500000001</v>
      </c>
      <c r="F184" s="2">
        <v>44246.66</v>
      </c>
      <c r="G184" s="2">
        <v>17055.400000000001</v>
      </c>
      <c r="H184" s="2">
        <v>34985.438000000002</v>
      </c>
      <c r="I184" s="2">
        <v>261529.51800000001</v>
      </c>
      <c r="J184" s="2">
        <v>22465.07</v>
      </c>
      <c r="K184" s="2">
        <v>428734.4387</v>
      </c>
    </row>
    <row r="185" spans="1:11" x14ac:dyDescent="0.2">
      <c r="A185" s="1" t="s">
        <v>380</v>
      </c>
      <c r="B185" s="1" t="s">
        <v>381</v>
      </c>
      <c r="C185" s="46">
        <v>564</v>
      </c>
      <c r="D185" s="20">
        <v>0.7765957</v>
      </c>
      <c r="E185" s="2">
        <v>4316.9278000000004</v>
      </c>
      <c r="F185" s="2">
        <v>7540.116</v>
      </c>
      <c r="G185" s="2">
        <v>3215.364</v>
      </c>
      <c r="H185" s="2">
        <v>4883.6760000000004</v>
      </c>
      <c r="I185" s="2">
        <v>65022.432000000001</v>
      </c>
      <c r="J185" s="2">
        <v>2044.84</v>
      </c>
      <c r="K185" s="2">
        <v>92682.484599999996</v>
      </c>
    </row>
    <row r="186" spans="1:11" x14ac:dyDescent="0.2">
      <c r="A186" s="1" t="s">
        <v>382</v>
      </c>
      <c r="B186" s="1" t="s">
        <v>267</v>
      </c>
      <c r="C186" s="46">
        <v>434</v>
      </c>
      <c r="D186" s="20">
        <v>1</v>
      </c>
      <c r="E186" s="2">
        <v>4277.5039999999999</v>
      </c>
      <c r="F186" s="2">
        <v>5802.1459999999997</v>
      </c>
      <c r="G186" s="2">
        <v>2474.2339999999999</v>
      </c>
      <c r="H186" s="2">
        <v>3758.0059999999999</v>
      </c>
      <c r="I186" s="2">
        <v>50034.991999999998</v>
      </c>
      <c r="J186" s="2">
        <v>1071.06</v>
      </c>
      <c r="K186" s="2">
        <v>71802.130799999999</v>
      </c>
    </row>
    <row r="187" spans="1:11" x14ac:dyDescent="0.2">
      <c r="A187" s="1" t="s">
        <v>383</v>
      </c>
      <c r="B187" s="1" t="s">
        <v>384</v>
      </c>
      <c r="C187" s="46">
        <v>1372</v>
      </c>
      <c r="D187" s="20">
        <v>1</v>
      </c>
      <c r="E187" s="2">
        <v>11827.227999999999</v>
      </c>
      <c r="F187" s="2">
        <v>17010.88</v>
      </c>
      <c r="G187" s="2">
        <v>7040.2</v>
      </c>
      <c r="H187" s="2">
        <v>11764.084000000001</v>
      </c>
      <c r="I187" s="2">
        <v>132536.524</v>
      </c>
      <c r="J187" s="2">
        <v>6661.28</v>
      </c>
      <c r="K187" s="2">
        <v>198990.41390000001</v>
      </c>
    </row>
    <row r="188" spans="1:11" x14ac:dyDescent="0.2">
      <c r="A188" s="1" t="s">
        <v>385</v>
      </c>
      <c r="B188" s="1" t="s">
        <v>386</v>
      </c>
      <c r="C188" s="46">
        <v>568</v>
      </c>
      <c r="D188" s="20">
        <v>1</v>
      </c>
      <c r="E188" s="2">
        <v>5598.2079999999996</v>
      </c>
      <c r="F188" s="2">
        <v>7593.5919999999996</v>
      </c>
      <c r="G188" s="2">
        <v>3238.1680000000001</v>
      </c>
      <c r="H188" s="2">
        <v>4918.3119999999999</v>
      </c>
      <c r="I188" s="2">
        <v>65483.584000000003</v>
      </c>
      <c r="J188" s="2">
        <v>1</v>
      </c>
      <c r="K188" s="2">
        <v>92479.605100000001</v>
      </c>
    </row>
    <row r="189" spans="1:11" x14ac:dyDescent="0.2">
      <c r="A189" s="1" t="s">
        <v>387</v>
      </c>
      <c r="B189" s="1" t="s">
        <v>388</v>
      </c>
      <c r="C189" s="46">
        <v>6047</v>
      </c>
      <c r="D189" s="20">
        <v>0.90358859999999996</v>
      </c>
      <c r="E189" s="2">
        <v>33071.390700000004</v>
      </c>
      <c r="F189" s="2">
        <v>62779.13</v>
      </c>
      <c r="G189" s="2">
        <v>23870.2</v>
      </c>
      <c r="H189" s="2">
        <v>50786.309000000001</v>
      </c>
      <c r="I189" s="2">
        <v>349302.24900000001</v>
      </c>
      <c r="J189" s="2">
        <v>25138.18</v>
      </c>
      <c r="K189" s="2">
        <v>580385.39190000005</v>
      </c>
    </row>
    <row r="190" spans="1:11" x14ac:dyDescent="0.2">
      <c r="A190" s="1" t="s">
        <v>389</v>
      </c>
      <c r="B190" s="1" t="s">
        <v>390</v>
      </c>
      <c r="C190" s="46">
        <v>336</v>
      </c>
      <c r="D190" s="20">
        <v>1</v>
      </c>
      <c r="E190" s="2">
        <v>3311.616</v>
      </c>
      <c r="F190" s="2">
        <v>4491.9840000000004</v>
      </c>
      <c r="G190" s="2">
        <v>1915.5360000000001</v>
      </c>
      <c r="H190" s="2">
        <v>2909.424</v>
      </c>
      <c r="I190" s="2">
        <v>38736.767999999996</v>
      </c>
      <c r="J190" s="2">
        <v>776.92</v>
      </c>
      <c r="K190" s="2">
        <v>55533.058400000002</v>
      </c>
    </row>
    <row r="191" spans="1:11" x14ac:dyDescent="0.2">
      <c r="A191" s="1" t="s">
        <v>391</v>
      </c>
      <c r="B191" s="1" t="s">
        <v>392</v>
      </c>
      <c r="C191" s="46">
        <v>528</v>
      </c>
      <c r="D191" s="20">
        <v>0.9043561</v>
      </c>
      <c r="E191" s="2">
        <v>4706.2402000000002</v>
      </c>
      <c r="F191" s="2">
        <v>7058.8320000000003</v>
      </c>
      <c r="G191" s="2">
        <v>3010.1280000000002</v>
      </c>
      <c r="H191" s="2">
        <v>4571.9520000000002</v>
      </c>
      <c r="I191" s="2">
        <v>60872.063999999998</v>
      </c>
      <c r="J191" s="2">
        <v>3392.41</v>
      </c>
      <c r="K191" s="2">
        <v>89048.890299999999</v>
      </c>
    </row>
    <row r="192" spans="1:11" x14ac:dyDescent="0.2">
      <c r="A192" s="1" t="s">
        <v>393</v>
      </c>
      <c r="B192" s="1" t="s">
        <v>394</v>
      </c>
      <c r="C192" s="46">
        <v>6803</v>
      </c>
      <c r="D192" s="20">
        <v>0.80876079999999995</v>
      </c>
      <c r="E192" s="2">
        <v>32840.619500000001</v>
      </c>
      <c r="F192" s="2">
        <v>70180.37</v>
      </c>
      <c r="G192" s="2">
        <v>26591.8</v>
      </c>
      <c r="H192" s="2">
        <v>57096.641000000003</v>
      </c>
      <c r="I192" s="2">
        <v>384355.701</v>
      </c>
      <c r="J192" s="2">
        <v>36277.269999999997</v>
      </c>
      <c r="K192" s="2">
        <v>646837.87789999996</v>
      </c>
    </row>
    <row r="193" spans="1:11" x14ac:dyDescent="0.2">
      <c r="A193" s="1" t="s">
        <v>395</v>
      </c>
      <c r="B193" s="1" t="s">
        <v>396</v>
      </c>
      <c r="C193" s="46">
        <v>1268</v>
      </c>
      <c r="D193" s="20">
        <v>0.99921139999999997</v>
      </c>
      <c r="E193" s="2">
        <v>11267.239600000001</v>
      </c>
      <c r="F193" s="2">
        <v>15992.72</v>
      </c>
      <c r="G193" s="2">
        <v>6665.8</v>
      </c>
      <c r="H193" s="2">
        <v>10895.995999999999</v>
      </c>
      <c r="I193" s="2">
        <v>127714.356</v>
      </c>
      <c r="J193" s="2">
        <v>3611.48</v>
      </c>
      <c r="K193" s="2">
        <v>187602.46950000001</v>
      </c>
    </row>
    <row r="194" spans="1:11" x14ac:dyDescent="0.2">
      <c r="A194" s="1" t="s">
        <v>397</v>
      </c>
      <c r="B194" s="1" t="s">
        <v>398</v>
      </c>
      <c r="C194" s="46">
        <v>3331</v>
      </c>
      <c r="D194" s="20">
        <v>0.69078349999999999</v>
      </c>
      <c r="E194" s="2">
        <v>15340.8986</v>
      </c>
      <c r="F194" s="2">
        <v>36189.49</v>
      </c>
      <c r="G194" s="2">
        <v>14092.6</v>
      </c>
      <c r="H194" s="2">
        <v>28115.857</v>
      </c>
      <c r="I194" s="2">
        <v>223369.47700000001</v>
      </c>
      <c r="J194" s="2">
        <v>17208.669999999998</v>
      </c>
      <c r="K194" s="2">
        <v>356057.62660000002</v>
      </c>
    </row>
    <row r="195" spans="1:11" x14ac:dyDescent="0.2">
      <c r="A195" s="1" t="s">
        <v>399</v>
      </c>
      <c r="B195" s="1" t="s">
        <v>400</v>
      </c>
      <c r="C195" s="46">
        <v>492</v>
      </c>
      <c r="D195" s="20">
        <v>0.94613820000000004</v>
      </c>
      <c r="E195" s="2">
        <v>4587.9678999999996</v>
      </c>
      <c r="F195" s="2">
        <v>6577.5479999999998</v>
      </c>
      <c r="G195" s="2">
        <v>2804.8919999999998</v>
      </c>
      <c r="H195" s="2">
        <v>4260.2280000000001</v>
      </c>
      <c r="I195" s="2">
        <v>56721.696000000004</v>
      </c>
      <c r="J195" s="2">
        <v>2596.56</v>
      </c>
      <c r="K195" s="2">
        <v>82591.896299999993</v>
      </c>
    </row>
    <row r="196" spans="1:11" x14ac:dyDescent="0.2">
      <c r="A196" s="1" t="s">
        <v>401</v>
      </c>
      <c r="B196" s="1" t="s">
        <v>402</v>
      </c>
      <c r="C196" s="46">
        <v>2313</v>
      </c>
      <c r="D196" s="20">
        <v>0.91266749999999996</v>
      </c>
      <c r="E196" s="2">
        <v>15345.214400000001</v>
      </c>
      <c r="F196" s="2">
        <v>26223.27</v>
      </c>
      <c r="G196" s="2">
        <v>10427.799999999999</v>
      </c>
      <c r="H196" s="2">
        <v>19618.611000000001</v>
      </c>
      <c r="I196" s="2">
        <v>176167.87100000001</v>
      </c>
      <c r="J196" s="2">
        <v>9833.67</v>
      </c>
      <c r="K196" s="2">
        <v>274369.23330000002</v>
      </c>
    </row>
    <row r="197" spans="1:11" x14ac:dyDescent="0.2">
      <c r="A197" s="1" t="s">
        <v>403</v>
      </c>
      <c r="B197" s="1" t="s">
        <v>404</v>
      </c>
      <c r="C197" s="46">
        <v>4238</v>
      </c>
      <c r="D197" s="20">
        <v>0.93841430000000003</v>
      </c>
      <c r="E197" s="2">
        <v>25350.475900000001</v>
      </c>
      <c r="F197" s="2">
        <v>45069.02</v>
      </c>
      <c r="G197" s="2">
        <v>17357.8</v>
      </c>
      <c r="H197" s="2">
        <v>35686.586000000003</v>
      </c>
      <c r="I197" s="2">
        <v>265424.34600000002</v>
      </c>
      <c r="J197" s="2">
        <v>25825.360000000001</v>
      </c>
      <c r="K197" s="2">
        <v>441682.41249999998</v>
      </c>
    </row>
    <row r="198" spans="1:11" x14ac:dyDescent="0.2">
      <c r="A198" s="1" t="s">
        <v>405</v>
      </c>
      <c r="B198" s="1" t="s">
        <v>406</v>
      </c>
      <c r="C198" s="46">
        <v>1</v>
      </c>
      <c r="D198" s="20">
        <v>0.5</v>
      </c>
      <c r="E198" s="2">
        <v>4.9279999999999999</v>
      </c>
      <c r="F198" s="2">
        <v>13.369</v>
      </c>
      <c r="G198" s="2">
        <v>5.7009999999999996</v>
      </c>
      <c r="H198" s="2">
        <v>8.6590000000000007</v>
      </c>
      <c r="I198" s="2">
        <v>115.288</v>
      </c>
      <c r="J198" s="2">
        <v>0</v>
      </c>
      <c r="K198" s="2">
        <v>157.5659</v>
      </c>
    </row>
    <row r="199" spans="1:11" x14ac:dyDescent="0.2">
      <c r="A199" s="1" t="s">
        <v>407</v>
      </c>
      <c r="B199" s="1" t="s">
        <v>408</v>
      </c>
      <c r="C199" s="46">
        <v>521</v>
      </c>
      <c r="D199" s="20">
        <v>0.92596149999999999</v>
      </c>
      <c r="E199" s="2">
        <v>4754.7901000000002</v>
      </c>
      <c r="F199" s="2">
        <v>6965.2489999999998</v>
      </c>
      <c r="G199" s="2">
        <v>2970.221</v>
      </c>
      <c r="H199" s="2">
        <v>4511.3389999999999</v>
      </c>
      <c r="I199" s="2">
        <v>60065.048000000003</v>
      </c>
      <c r="J199" s="2">
        <v>0</v>
      </c>
      <c r="K199" s="2">
        <v>84421.357199999999</v>
      </c>
    </row>
    <row r="200" spans="1:11" x14ac:dyDescent="0.2">
      <c r="A200" s="1" t="s">
        <v>409</v>
      </c>
      <c r="B200" s="1" t="s">
        <v>410</v>
      </c>
      <c r="C200" s="46">
        <v>593</v>
      </c>
      <c r="D200" s="20">
        <v>0.79342330000000005</v>
      </c>
      <c r="E200" s="2">
        <v>4637.2482</v>
      </c>
      <c r="F200" s="2">
        <v>7927.817</v>
      </c>
      <c r="G200" s="2">
        <v>3380.6930000000002</v>
      </c>
      <c r="H200" s="2">
        <v>5134.7870000000003</v>
      </c>
      <c r="I200" s="2">
        <v>68365.784</v>
      </c>
      <c r="J200" s="2">
        <v>2989.32</v>
      </c>
      <c r="K200" s="2">
        <v>98446.739499999996</v>
      </c>
    </row>
    <row r="201" spans="1:11" x14ac:dyDescent="0.2">
      <c r="A201" s="1" t="s">
        <v>411</v>
      </c>
      <c r="B201" s="1" t="s">
        <v>412</v>
      </c>
      <c r="C201" s="46">
        <v>599</v>
      </c>
      <c r="D201" s="20">
        <v>1</v>
      </c>
      <c r="E201" s="2">
        <v>5903.7439999999997</v>
      </c>
      <c r="F201" s="2">
        <v>8008.0309999999999</v>
      </c>
      <c r="G201" s="2">
        <v>3414.8989999999999</v>
      </c>
      <c r="H201" s="2">
        <v>5186.741</v>
      </c>
      <c r="I201" s="2">
        <v>69057.512000000002</v>
      </c>
      <c r="J201" s="2">
        <v>2099.16</v>
      </c>
      <c r="K201" s="2">
        <v>99761.452799999999</v>
      </c>
    </row>
    <row r="202" spans="1:11" x14ac:dyDescent="0.2">
      <c r="A202" s="1" t="s">
        <v>413</v>
      </c>
      <c r="B202" s="1" t="s">
        <v>414</v>
      </c>
      <c r="C202" s="46">
        <v>2850</v>
      </c>
      <c r="D202" s="20">
        <v>0.85754390000000003</v>
      </c>
      <c r="E202" s="2">
        <v>16858.584200000001</v>
      </c>
      <c r="F202" s="2">
        <v>31480.5</v>
      </c>
      <c r="G202" s="2">
        <v>12361</v>
      </c>
      <c r="H202" s="2">
        <v>24100.95</v>
      </c>
      <c r="I202" s="2">
        <v>201066.95</v>
      </c>
      <c r="J202" s="2">
        <v>18160.509999999998</v>
      </c>
      <c r="K202" s="2">
        <v>323799.46720000001</v>
      </c>
    </row>
    <row r="203" spans="1:11" x14ac:dyDescent="0.2">
      <c r="A203" s="1" t="s">
        <v>415</v>
      </c>
      <c r="B203" s="1" t="s">
        <v>416</v>
      </c>
      <c r="C203" s="46">
        <v>2532</v>
      </c>
      <c r="D203" s="20">
        <v>0.98420220000000003</v>
      </c>
      <c r="E203" s="2">
        <v>17690.117300000002</v>
      </c>
      <c r="F203" s="2">
        <v>28367.279999999999</v>
      </c>
      <c r="G203" s="2">
        <v>11216.2</v>
      </c>
      <c r="H203" s="2">
        <v>21446.603999999999</v>
      </c>
      <c r="I203" s="2">
        <v>186322.24400000001</v>
      </c>
      <c r="J203" s="2">
        <v>12977.82</v>
      </c>
      <c r="K203" s="2">
        <v>296099.92320000002</v>
      </c>
    </row>
    <row r="204" spans="1:11" x14ac:dyDescent="0.2">
      <c r="A204" s="1" t="s">
        <v>417</v>
      </c>
      <c r="B204" s="1" t="s">
        <v>418</v>
      </c>
      <c r="C204" s="46">
        <v>604</v>
      </c>
      <c r="D204" s="20">
        <v>1</v>
      </c>
      <c r="E204" s="2">
        <v>5953.0240000000003</v>
      </c>
      <c r="F204" s="2">
        <v>8074.8760000000002</v>
      </c>
      <c r="G204" s="2">
        <v>3443.404</v>
      </c>
      <c r="H204" s="2">
        <v>5230.0360000000001</v>
      </c>
      <c r="I204" s="2">
        <v>69633.952000000005</v>
      </c>
      <c r="J204" s="2">
        <v>4569.54</v>
      </c>
      <c r="K204" s="2">
        <v>103206.55319999999</v>
      </c>
    </row>
    <row r="205" spans="1:11" x14ac:dyDescent="0.2">
      <c r="A205" s="1" t="s">
        <v>419</v>
      </c>
      <c r="B205" s="1" t="s">
        <v>420</v>
      </c>
      <c r="C205" s="46">
        <v>318</v>
      </c>
      <c r="D205" s="20">
        <v>0.53616350000000002</v>
      </c>
      <c r="E205" s="2">
        <v>1680.4478999999999</v>
      </c>
      <c r="F205" s="2">
        <v>4251.3419999999996</v>
      </c>
      <c r="G205" s="2">
        <v>1812.9179999999999</v>
      </c>
      <c r="H205" s="2">
        <v>2753.5619999999999</v>
      </c>
      <c r="I205" s="2">
        <v>36661.584000000003</v>
      </c>
      <c r="J205" s="2">
        <v>1694.39</v>
      </c>
      <c r="K205" s="2">
        <v>52031.235399999998</v>
      </c>
    </row>
    <row r="206" spans="1:11" x14ac:dyDescent="0.2">
      <c r="A206" s="1" t="s">
        <v>421</v>
      </c>
      <c r="B206" s="1" t="s">
        <v>422</v>
      </c>
      <c r="C206" s="46">
        <v>388</v>
      </c>
      <c r="D206" s="20">
        <v>1</v>
      </c>
      <c r="E206" s="2">
        <v>3824.1280000000002</v>
      </c>
      <c r="F206" s="2">
        <v>5187.1719999999996</v>
      </c>
      <c r="G206" s="2">
        <v>2211.9879999999998</v>
      </c>
      <c r="H206" s="2">
        <v>3359.692</v>
      </c>
      <c r="I206" s="2">
        <v>44731.743999999999</v>
      </c>
      <c r="J206" s="2">
        <v>1466.08</v>
      </c>
      <c r="K206" s="2">
        <v>64733.379699999998</v>
      </c>
    </row>
    <row r="207" spans="1:11" x14ac:dyDescent="0.2">
      <c r="A207" s="1" t="s">
        <v>423</v>
      </c>
      <c r="B207" s="1" t="s">
        <v>424</v>
      </c>
      <c r="C207" s="46">
        <v>896</v>
      </c>
      <c r="D207" s="20">
        <v>0.90904019999999996</v>
      </c>
      <c r="E207" s="2">
        <v>8027.7121999999999</v>
      </c>
      <c r="F207" s="2">
        <v>11978.624</v>
      </c>
      <c r="G207" s="2">
        <v>5108.0959999999995</v>
      </c>
      <c r="H207" s="2">
        <v>7758.4639999999999</v>
      </c>
      <c r="I207" s="2">
        <v>103298.048</v>
      </c>
      <c r="J207" s="2">
        <v>2730.08</v>
      </c>
      <c r="K207" s="2">
        <v>147933.75779999999</v>
      </c>
    </row>
    <row r="208" spans="1:11" x14ac:dyDescent="0.2">
      <c r="A208" s="1" t="s">
        <v>425</v>
      </c>
      <c r="B208" s="1" t="s">
        <v>426</v>
      </c>
      <c r="C208" s="46">
        <v>573</v>
      </c>
      <c r="D208" s="20">
        <v>0.86910989999999999</v>
      </c>
      <c r="E208" s="2">
        <v>4908.2876999999999</v>
      </c>
      <c r="F208" s="2">
        <v>7660.4369999999999</v>
      </c>
      <c r="G208" s="2">
        <v>3266.6729999999998</v>
      </c>
      <c r="H208" s="2">
        <v>4961.607</v>
      </c>
      <c r="I208" s="2">
        <v>66060.024000000005</v>
      </c>
      <c r="J208" s="2">
        <v>1969.27</v>
      </c>
      <c r="K208" s="2">
        <v>94602.672900000005</v>
      </c>
    </row>
    <row r="209" spans="1:11" x14ac:dyDescent="0.2">
      <c r="A209" s="1" t="s">
        <v>427</v>
      </c>
      <c r="B209" s="1" t="s">
        <v>428</v>
      </c>
      <c r="C209" s="46">
        <v>1115</v>
      </c>
      <c r="D209" s="20">
        <v>0.98161430000000005</v>
      </c>
      <c r="E209" s="2">
        <v>10272.971600000001</v>
      </c>
      <c r="F209" s="2">
        <v>14494.85</v>
      </c>
      <c r="G209" s="2">
        <v>6115</v>
      </c>
      <c r="H209" s="2">
        <v>9618.9050000000007</v>
      </c>
      <c r="I209" s="2">
        <v>120620.205</v>
      </c>
      <c r="J209" s="2">
        <v>4209.3999999999996</v>
      </c>
      <c r="K209" s="2">
        <v>176082.82810000001</v>
      </c>
    </row>
    <row r="210" spans="1:11" x14ac:dyDescent="0.2">
      <c r="A210" s="1" t="s">
        <v>429</v>
      </c>
      <c r="B210" s="1" t="s">
        <v>430</v>
      </c>
      <c r="C210" s="46">
        <v>830</v>
      </c>
      <c r="D210" s="20">
        <v>0.74277110000000002</v>
      </c>
      <c r="E210" s="2">
        <v>6076.2241000000004</v>
      </c>
      <c r="F210" s="2">
        <v>11096.27</v>
      </c>
      <c r="G210" s="2">
        <v>4731.83</v>
      </c>
      <c r="H210" s="2">
        <v>7186.97</v>
      </c>
      <c r="I210" s="2">
        <v>95689.04</v>
      </c>
      <c r="J210" s="2">
        <v>3925.7</v>
      </c>
      <c r="K210" s="2">
        <v>137075.78750000001</v>
      </c>
    </row>
    <row r="211" spans="1:11" x14ac:dyDescent="0.2">
      <c r="A211" s="1" t="s">
        <v>431</v>
      </c>
      <c r="B211" s="1" t="s">
        <v>432</v>
      </c>
      <c r="C211" s="46">
        <v>2145</v>
      </c>
      <c r="D211" s="20">
        <v>0.91538459999999999</v>
      </c>
      <c r="E211" s="2">
        <v>14575.993899999999</v>
      </c>
      <c r="F211" s="2">
        <v>24578.55</v>
      </c>
      <c r="G211" s="2">
        <v>9823</v>
      </c>
      <c r="H211" s="2">
        <v>18216.314999999999</v>
      </c>
      <c r="I211" s="2">
        <v>168378.215</v>
      </c>
      <c r="J211" s="2">
        <v>9381.6200000000008</v>
      </c>
      <c r="K211" s="2">
        <v>260883.03260000001</v>
      </c>
    </row>
    <row r="212" spans="1:11" x14ac:dyDescent="0.2">
      <c r="A212" s="1" t="s">
        <v>433</v>
      </c>
      <c r="B212" s="1" t="s">
        <v>434</v>
      </c>
      <c r="C212" s="46">
        <v>1758</v>
      </c>
      <c r="D212" s="20">
        <v>0.97753129999999999</v>
      </c>
      <c r="E212" s="2">
        <v>13560.941800000001</v>
      </c>
      <c r="F212" s="2">
        <v>20789.82</v>
      </c>
      <c r="G212" s="2">
        <v>8429.7999999999993</v>
      </c>
      <c r="H212" s="2">
        <v>14986.026</v>
      </c>
      <c r="I212" s="2">
        <v>150434.18599999999</v>
      </c>
      <c r="J212" s="2">
        <v>5664.5</v>
      </c>
      <c r="K212" s="2">
        <v>227772.9326</v>
      </c>
    </row>
    <row r="213" spans="1:11" x14ac:dyDescent="0.2">
      <c r="A213" s="1" t="s">
        <v>435</v>
      </c>
      <c r="B213" s="1" t="s">
        <v>436</v>
      </c>
      <c r="C213" s="46">
        <v>3185</v>
      </c>
      <c r="D213" s="20">
        <v>0.86954469999999995</v>
      </c>
      <c r="E213" s="2">
        <v>18638.095000000001</v>
      </c>
      <c r="F213" s="2">
        <v>34760.15</v>
      </c>
      <c r="G213" s="2">
        <v>13567</v>
      </c>
      <c r="H213" s="2">
        <v>26897.195</v>
      </c>
      <c r="I213" s="2">
        <v>216599.89499999999</v>
      </c>
      <c r="J213" s="2">
        <v>18681.68</v>
      </c>
      <c r="K213" s="2">
        <v>350548.25030000001</v>
      </c>
    </row>
    <row r="214" spans="1:11" x14ac:dyDescent="0.2">
      <c r="A214" s="1" t="s">
        <v>437</v>
      </c>
      <c r="B214" s="1" t="s">
        <v>438</v>
      </c>
      <c r="C214" s="46">
        <v>239</v>
      </c>
      <c r="D214" s="20">
        <v>0.56694560000000005</v>
      </c>
      <c r="E214" s="2">
        <v>1335.4880000000001</v>
      </c>
      <c r="F214" s="2">
        <v>3195.1909999999998</v>
      </c>
      <c r="G214" s="2">
        <v>1362.539</v>
      </c>
      <c r="H214" s="2">
        <v>2069.5010000000002</v>
      </c>
      <c r="I214" s="2">
        <v>27553.831999999999</v>
      </c>
      <c r="J214" s="2">
        <v>0</v>
      </c>
      <c r="K214" s="2">
        <v>37826.192300000002</v>
      </c>
    </row>
    <row r="215" spans="1:11" x14ac:dyDescent="0.2">
      <c r="A215" s="1" t="s">
        <v>439</v>
      </c>
      <c r="B215" s="1" t="s">
        <v>440</v>
      </c>
      <c r="C215" s="46">
        <v>471</v>
      </c>
      <c r="D215" s="20">
        <v>1</v>
      </c>
      <c r="E215" s="2">
        <v>4642.1760000000004</v>
      </c>
      <c r="F215" s="2">
        <v>6296.799</v>
      </c>
      <c r="G215" s="2">
        <v>2685.1709999999998</v>
      </c>
      <c r="H215" s="2">
        <v>4078.3890000000001</v>
      </c>
      <c r="I215" s="2">
        <v>54300.648000000001</v>
      </c>
      <c r="J215" s="2">
        <v>1614.19</v>
      </c>
      <c r="K215" s="2">
        <v>78404.710800000001</v>
      </c>
    </row>
    <row r="216" spans="1:11" x14ac:dyDescent="0.2">
      <c r="A216" s="1" t="s">
        <v>441</v>
      </c>
      <c r="B216" s="1" t="s">
        <v>442</v>
      </c>
      <c r="C216" s="46">
        <v>713</v>
      </c>
      <c r="D216" s="20">
        <v>0.68302949999999996</v>
      </c>
      <c r="E216" s="2">
        <v>4799.8723</v>
      </c>
      <c r="F216" s="2">
        <v>9532.0969999999998</v>
      </c>
      <c r="G216" s="2">
        <v>4064.8130000000001</v>
      </c>
      <c r="H216" s="2">
        <v>6173.8670000000002</v>
      </c>
      <c r="I216" s="2">
        <v>82200.343999999997</v>
      </c>
      <c r="J216" s="2">
        <v>2288.85</v>
      </c>
      <c r="K216" s="2">
        <v>116152.0049</v>
      </c>
    </row>
    <row r="217" spans="1:11" x14ac:dyDescent="0.2">
      <c r="A217" s="1" t="s">
        <v>443</v>
      </c>
      <c r="B217" s="1" t="s">
        <v>444</v>
      </c>
      <c r="C217" s="46">
        <v>4854</v>
      </c>
      <c r="D217" s="20">
        <v>0.84219200000000005</v>
      </c>
      <c r="E217" s="2">
        <v>25500.180799999998</v>
      </c>
      <c r="F217" s="2">
        <v>51099.66</v>
      </c>
      <c r="G217" s="2">
        <v>19575.400000000001</v>
      </c>
      <c r="H217" s="2">
        <v>40828.338000000003</v>
      </c>
      <c r="I217" s="2">
        <v>293986.41800000001</v>
      </c>
      <c r="J217" s="2">
        <v>15893.93</v>
      </c>
      <c r="K217" s="2">
        <v>475944.78860000003</v>
      </c>
    </row>
    <row r="218" spans="1:11" x14ac:dyDescent="0.2">
      <c r="A218" s="1" t="s">
        <v>445</v>
      </c>
      <c r="B218" s="1" t="s">
        <v>446</v>
      </c>
      <c r="C218" s="46">
        <v>379</v>
      </c>
      <c r="D218" s="20">
        <v>0.95514509999999997</v>
      </c>
      <c r="E218" s="2">
        <v>3567.8719000000001</v>
      </c>
      <c r="F218" s="2">
        <v>5066.8509999999997</v>
      </c>
      <c r="G218" s="2">
        <v>2160.6790000000001</v>
      </c>
      <c r="H218" s="2">
        <v>3281.761</v>
      </c>
      <c r="I218" s="2">
        <v>43694.152000000002</v>
      </c>
      <c r="J218" s="2">
        <v>0</v>
      </c>
      <c r="K218" s="2">
        <v>61528.183499999999</v>
      </c>
    </row>
    <row r="219" spans="1:11" x14ac:dyDescent="0.2">
      <c r="A219" s="1" t="s">
        <v>447</v>
      </c>
      <c r="B219" s="1" t="s">
        <v>448</v>
      </c>
      <c r="C219" s="46">
        <v>175</v>
      </c>
      <c r="D219" s="20">
        <v>0.82571430000000001</v>
      </c>
      <c r="E219" s="2">
        <v>1424.192</v>
      </c>
      <c r="F219" s="2">
        <v>2339.5749999999998</v>
      </c>
      <c r="G219" s="2">
        <v>997.67499999999995</v>
      </c>
      <c r="H219" s="2">
        <v>1515.325</v>
      </c>
      <c r="I219" s="2">
        <v>20175.400000000001</v>
      </c>
      <c r="J219" s="2">
        <v>664.19</v>
      </c>
      <c r="K219" s="2">
        <v>28879.733700000001</v>
      </c>
    </row>
    <row r="220" spans="1:11" x14ac:dyDescent="0.2">
      <c r="A220" s="1" t="s">
        <v>449</v>
      </c>
      <c r="B220" s="1" t="s">
        <v>450</v>
      </c>
      <c r="C220" s="46">
        <v>712</v>
      </c>
      <c r="D220" s="20">
        <v>0.78230339999999998</v>
      </c>
      <c r="E220" s="2">
        <v>5489.7921999999999</v>
      </c>
      <c r="F220" s="2">
        <v>9518.7279999999992</v>
      </c>
      <c r="G220" s="2">
        <v>4059.1120000000001</v>
      </c>
      <c r="H220" s="2">
        <v>6165.2079999999996</v>
      </c>
      <c r="I220" s="2">
        <v>82085.055999999997</v>
      </c>
      <c r="J220" s="2">
        <v>5103.37</v>
      </c>
      <c r="K220" s="2">
        <v>119732.0211</v>
      </c>
    </row>
    <row r="221" spans="1:11" x14ac:dyDescent="0.2">
      <c r="A221" s="1" t="s">
        <v>451</v>
      </c>
      <c r="B221" s="1" t="s">
        <v>452</v>
      </c>
      <c r="C221" s="46">
        <v>2701</v>
      </c>
      <c r="D221" s="20">
        <v>0.83098850000000002</v>
      </c>
      <c r="E221" s="2">
        <v>15680.4198</v>
      </c>
      <c r="F221" s="2">
        <v>30021.79</v>
      </c>
      <c r="G221" s="2">
        <v>11824.6</v>
      </c>
      <c r="H221" s="2">
        <v>22857.246999999999</v>
      </c>
      <c r="I221" s="2">
        <v>194158.26699999999</v>
      </c>
      <c r="J221" s="2">
        <v>18337.89</v>
      </c>
      <c r="K221" s="2">
        <v>311926.21409999998</v>
      </c>
    </row>
    <row r="222" spans="1:11" x14ac:dyDescent="0.2">
      <c r="A222" s="1" t="s">
        <v>453</v>
      </c>
      <c r="B222" s="1" t="s">
        <v>454</v>
      </c>
      <c r="C222" s="46">
        <v>1785</v>
      </c>
      <c r="D222" s="20">
        <v>0.96638659999999998</v>
      </c>
      <c r="E222" s="2">
        <v>13544.599200000001</v>
      </c>
      <c r="F222" s="2">
        <v>21054.15</v>
      </c>
      <c r="G222" s="2">
        <v>8527</v>
      </c>
      <c r="H222" s="2">
        <v>15211.395</v>
      </c>
      <c r="I222" s="2">
        <v>151686.095</v>
      </c>
      <c r="J222" s="2">
        <v>8969.48</v>
      </c>
      <c r="K222" s="2">
        <v>233233.81570000001</v>
      </c>
    </row>
    <row r="223" spans="1:11" x14ac:dyDescent="0.2">
      <c r="A223" s="1" t="s">
        <v>455</v>
      </c>
      <c r="B223" s="1" t="s">
        <v>456</v>
      </c>
      <c r="C223" s="46">
        <v>1117</v>
      </c>
      <c r="D223" s="20">
        <v>0.99910469999999996</v>
      </c>
      <c r="E223" s="2">
        <v>10466.6039</v>
      </c>
      <c r="F223" s="2">
        <v>14514.43</v>
      </c>
      <c r="G223" s="2">
        <v>6122.2</v>
      </c>
      <c r="H223" s="2">
        <v>9635.5990000000002</v>
      </c>
      <c r="I223" s="2">
        <v>120712.939</v>
      </c>
      <c r="J223" s="2">
        <v>4579.58</v>
      </c>
      <c r="K223" s="2">
        <v>176828.3707</v>
      </c>
    </row>
    <row r="224" spans="1:11" x14ac:dyDescent="0.2">
      <c r="A224" s="1" t="s">
        <v>457</v>
      </c>
      <c r="B224" s="1" t="s">
        <v>458</v>
      </c>
      <c r="C224" s="46">
        <v>2154</v>
      </c>
      <c r="D224" s="20">
        <v>1</v>
      </c>
      <c r="E224" s="2">
        <v>15971.046</v>
      </c>
      <c r="F224" s="2">
        <v>24666.66</v>
      </c>
      <c r="G224" s="2">
        <v>9855.4</v>
      </c>
      <c r="H224" s="2">
        <v>18291.437999999998</v>
      </c>
      <c r="I224" s="2">
        <v>168795.51800000001</v>
      </c>
      <c r="J224" s="2">
        <v>6786.6</v>
      </c>
      <c r="K224" s="2">
        <v>260257.826</v>
      </c>
    </row>
    <row r="225" spans="1:11" x14ac:dyDescent="0.2">
      <c r="A225" s="1" t="s">
        <v>459</v>
      </c>
      <c r="B225" s="1" t="s">
        <v>460</v>
      </c>
      <c r="C225" s="46">
        <v>2004</v>
      </c>
      <c r="D225" s="20">
        <v>0.76671659999999997</v>
      </c>
      <c r="E225" s="2">
        <v>11635.841399999999</v>
      </c>
      <c r="F225" s="2">
        <v>23198.16</v>
      </c>
      <c r="G225" s="2">
        <v>9315.4</v>
      </c>
      <c r="H225" s="2">
        <v>17039.387999999999</v>
      </c>
      <c r="I225" s="2">
        <v>161840.46799999999</v>
      </c>
      <c r="J225" s="2">
        <v>8052.94</v>
      </c>
      <c r="K225" s="2">
        <v>246109.47270000001</v>
      </c>
    </row>
    <row r="226" spans="1:11" x14ac:dyDescent="0.2">
      <c r="A226" s="1" t="s">
        <v>461</v>
      </c>
      <c r="B226" s="1" t="s">
        <v>462</v>
      </c>
      <c r="C226" s="46">
        <v>442</v>
      </c>
      <c r="D226" s="20">
        <v>0.98642529999999995</v>
      </c>
      <c r="E226" s="2">
        <v>4297.2157999999999</v>
      </c>
      <c r="F226" s="2">
        <v>5909.098</v>
      </c>
      <c r="G226" s="2">
        <v>2519.8420000000001</v>
      </c>
      <c r="H226" s="2">
        <v>3827.2779999999998</v>
      </c>
      <c r="I226" s="2">
        <v>50957.296000000002</v>
      </c>
      <c r="J226" s="2">
        <v>2293.5300000000002</v>
      </c>
      <c r="K226" s="2">
        <v>74343.630799999999</v>
      </c>
    </row>
    <row r="227" spans="1:11" x14ac:dyDescent="0.2">
      <c r="A227" s="1" t="s">
        <v>463</v>
      </c>
      <c r="B227" s="1" t="s">
        <v>464</v>
      </c>
      <c r="C227" s="46">
        <v>1233</v>
      </c>
      <c r="D227" s="20">
        <v>0.99716139999999998</v>
      </c>
      <c r="E227" s="2">
        <v>11059.184999999999</v>
      </c>
      <c r="F227" s="2">
        <v>15650.07</v>
      </c>
      <c r="G227" s="2">
        <v>6539.8</v>
      </c>
      <c r="H227" s="2">
        <v>10603.851000000001</v>
      </c>
      <c r="I227" s="2">
        <v>126091.511</v>
      </c>
      <c r="J227" s="2">
        <v>5911.43</v>
      </c>
      <c r="K227" s="2">
        <v>187291.75270000001</v>
      </c>
    </row>
    <row r="228" spans="1:11" x14ac:dyDescent="0.2">
      <c r="A228" s="1" t="s">
        <v>465</v>
      </c>
      <c r="B228" s="1" t="s">
        <v>466</v>
      </c>
      <c r="C228" s="46">
        <v>636</v>
      </c>
      <c r="D228" s="20">
        <v>0.8624214</v>
      </c>
      <c r="E228" s="2">
        <v>5406.0160999999998</v>
      </c>
      <c r="F228" s="2">
        <v>8502.6839999999993</v>
      </c>
      <c r="G228" s="2">
        <v>3625.8359999999998</v>
      </c>
      <c r="H228" s="2">
        <v>5507.1239999999998</v>
      </c>
      <c r="I228" s="2">
        <v>73323.168000000005</v>
      </c>
      <c r="J228" s="2">
        <v>3853.73</v>
      </c>
      <c r="K228" s="2">
        <v>106735.7709</v>
      </c>
    </row>
    <row r="229" spans="1:11" x14ac:dyDescent="0.2">
      <c r="A229" s="1" t="s">
        <v>467</v>
      </c>
      <c r="B229" s="1" t="s">
        <v>468</v>
      </c>
      <c r="C229" s="46">
        <v>956</v>
      </c>
      <c r="D229" s="20">
        <v>0.95083680000000004</v>
      </c>
      <c r="E229" s="2">
        <v>8959.1038000000008</v>
      </c>
      <c r="F229" s="2">
        <v>12780.763999999999</v>
      </c>
      <c r="G229" s="2">
        <v>5450.1559999999999</v>
      </c>
      <c r="H229" s="2">
        <v>8278.0040000000008</v>
      </c>
      <c r="I229" s="2">
        <v>110215.32799999999</v>
      </c>
      <c r="J229" s="2">
        <v>0</v>
      </c>
      <c r="K229" s="2">
        <v>155157.14439999999</v>
      </c>
    </row>
    <row r="230" spans="1:11" x14ac:dyDescent="0.2">
      <c r="A230" s="1" t="s">
        <v>469</v>
      </c>
      <c r="B230" s="1" t="s">
        <v>470</v>
      </c>
      <c r="C230" s="46">
        <v>470</v>
      </c>
      <c r="D230" s="20">
        <v>0.84042550000000005</v>
      </c>
      <c r="E230" s="2">
        <v>3893.1199000000001</v>
      </c>
      <c r="F230" s="2">
        <v>6283.43</v>
      </c>
      <c r="G230" s="2">
        <v>2679.47</v>
      </c>
      <c r="H230" s="2">
        <v>4069.73</v>
      </c>
      <c r="I230" s="2">
        <v>54185.36</v>
      </c>
      <c r="J230" s="2">
        <v>1901.66</v>
      </c>
      <c r="K230" s="2">
        <v>77760.790299999993</v>
      </c>
    </row>
    <row r="231" spans="1:11" x14ac:dyDescent="0.2">
      <c r="A231" s="1" t="s">
        <v>471</v>
      </c>
      <c r="B231" s="1" t="s">
        <v>472</v>
      </c>
      <c r="C231" s="46">
        <v>444</v>
      </c>
      <c r="D231" s="20">
        <v>0.99887389999999998</v>
      </c>
      <c r="E231" s="2">
        <v>4371.1360999999997</v>
      </c>
      <c r="F231" s="2">
        <v>5935.8360000000002</v>
      </c>
      <c r="G231" s="2">
        <v>2531.2440000000001</v>
      </c>
      <c r="H231" s="2">
        <v>3844.596</v>
      </c>
      <c r="I231" s="2">
        <v>51187.872000000003</v>
      </c>
      <c r="J231" s="2">
        <v>1643.04</v>
      </c>
      <c r="K231" s="2">
        <v>74034.2016</v>
      </c>
    </row>
    <row r="232" spans="1:11" x14ac:dyDescent="0.2">
      <c r="A232" s="1" t="s">
        <v>473</v>
      </c>
      <c r="B232" s="1" t="s">
        <v>474</v>
      </c>
      <c r="C232" s="46">
        <v>335</v>
      </c>
      <c r="D232" s="20">
        <v>1</v>
      </c>
      <c r="E232" s="2">
        <v>3301.76</v>
      </c>
      <c r="F232" s="2">
        <v>4478.6149999999998</v>
      </c>
      <c r="G232" s="2">
        <v>1909.835</v>
      </c>
      <c r="H232" s="2">
        <v>2900.7649999999999</v>
      </c>
      <c r="I232" s="2">
        <v>38621.480000000003</v>
      </c>
      <c r="J232" s="2">
        <v>1781.03</v>
      </c>
      <c r="K232" s="2">
        <v>56439.651299999998</v>
      </c>
    </row>
    <row r="233" spans="1:11" x14ac:dyDescent="0.2">
      <c r="A233" s="1" t="s">
        <v>475</v>
      </c>
      <c r="B233" s="1" t="s">
        <v>476</v>
      </c>
      <c r="C233" s="46">
        <v>300</v>
      </c>
      <c r="D233" s="20">
        <v>1</v>
      </c>
      <c r="E233" s="2">
        <v>2956.8</v>
      </c>
      <c r="F233" s="2">
        <v>4010.7</v>
      </c>
      <c r="G233" s="2">
        <v>1710.3</v>
      </c>
      <c r="H233" s="2">
        <v>2597.6999999999998</v>
      </c>
      <c r="I233" s="2">
        <v>34586.400000000001</v>
      </c>
      <c r="J233" s="2">
        <v>884.02</v>
      </c>
      <c r="K233" s="2">
        <v>49785.807200000003</v>
      </c>
    </row>
    <row r="234" spans="1:11" x14ac:dyDescent="0.2">
      <c r="A234" s="1" t="s">
        <v>477</v>
      </c>
      <c r="B234" s="1" t="s">
        <v>478</v>
      </c>
      <c r="C234" s="46">
        <v>808</v>
      </c>
      <c r="D234" s="20">
        <v>0.78960399999999997</v>
      </c>
      <c r="E234" s="2">
        <v>6288.1283000000003</v>
      </c>
      <c r="F234" s="2">
        <v>10802.152</v>
      </c>
      <c r="G234" s="2">
        <v>4606.4080000000004</v>
      </c>
      <c r="H234" s="2">
        <v>6996.4719999999998</v>
      </c>
      <c r="I234" s="2">
        <v>93152.703999999998</v>
      </c>
      <c r="J234" s="2">
        <v>4037.08</v>
      </c>
      <c r="K234" s="2">
        <v>134069.1122</v>
      </c>
    </row>
    <row r="235" spans="1:11" x14ac:dyDescent="0.2">
      <c r="A235" s="1" t="s">
        <v>479</v>
      </c>
      <c r="B235" s="1" t="s">
        <v>480</v>
      </c>
      <c r="C235" s="46">
        <v>1043</v>
      </c>
      <c r="D235" s="20">
        <v>0.79050810000000005</v>
      </c>
      <c r="E235" s="2">
        <v>7971.3706000000002</v>
      </c>
      <c r="F235" s="2">
        <v>13789.97</v>
      </c>
      <c r="G235" s="2">
        <v>5855.8</v>
      </c>
      <c r="H235" s="2">
        <v>9017.9210000000003</v>
      </c>
      <c r="I235" s="2">
        <v>117281.781</v>
      </c>
      <c r="J235" s="2">
        <v>4442.88</v>
      </c>
      <c r="K235" s="2">
        <v>168657.8554</v>
      </c>
    </row>
    <row r="236" spans="1:11" x14ac:dyDescent="0.2">
      <c r="A236" s="1" t="s">
        <v>481</v>
      </c>
      <c r="B236" s="1" t="s">
        <v>482</v>
      </c>
      <c r="C236" s="46">
        <v>1868</v>
      </c>
      <c r="D236" s="20">
        <v>0.86001070000000002</v>
      </c>
      <c r="E236" s="2">
        <v>12431.912200000001</v>
      </c>
      <c r="F236" s="2">
        <v>21866.720000000001</v>
      </c>
      <c r="G236" s="2">
        <v>8825.7999999999993</v>
      </c>
      <c r="H236" s="2">
        <v>15904.196</v>
      </c>
      <c r="I236" s="2">
        <v>155534.55600000001</v>
      </c>
      <c r="J236" s="2">
        <v>13449.73</v>
      </c>
      <c r="K236" s="2">
        <v>242840.59400000001</v>
      </c>
    </row>
    <row r="237" spans="1:11" x14ac:dyDescent="0.2">
      <c r="A237" s="1" t="s">
        <v>483</v>
      </c>
      <c r="B237" s="1" t="s">
        <v>484</v>
      </c>
      <c r="C237" s="46">
        <v>387</v>
      </c>
      <c r="D237" s="20">
        <v>0.85529719999999998</v>
      </c>
      <c r="E237" s="2">
        <v>3262.3362000000002</v>
      </c>
      <c r="F237" s="2">
        <v>5173.8029999999999</v>
      </c>
      <c r="G237" s="2">
        <v>2206.2869999999998</v>
      </c>
      <c r="H237" s="2">
        <v>3351.0329999999999</v>
      </c>
      <c r="I237" s="2">
        <v>44616.455999999998</v>
      </c>
      <c r="J237" s="2">
        <v>1675.98</v>
      </c>
      <c r="K237" s="2">
        <v>64206.286999999997</v>
      </c>
    </row>
    <row r="238" spans="1:11" x14ac:dyDescent="0.2">
      <c r="A238" s="1" t="s">
        <v>485</v>
      </c>
      <c r="B238" s="1" t="s">
        <v>486</v>
      </c>
      <c r="C238" s="46">
        <v>1624</v>
      </c>
      <c r="D238" s="20">
        <v>0.8996305</v>
      </c>
      <c r="E238" s="2">
        <v>11841.4548</v>
      </c>
      <c r="F238" s="2">
        <v>19477.96</v>
      </c>
      <c r="G238" s="2">
        <v>7947.4</v>
      </c>
      <c r="H238" s="2">
        <v>13867.528</v>
      </c>
      <c r="I238" s="2">
        <v>144221.008</v>
      </c>
      <c r="J238" s="2">
        <v>9555.1</v>
      </c>
      <c r="K238" s="2">
        <v>220365.83739999999</v>
      </c>
    </row>
    <row r="239" spans="1:11" x14ac:dyDescent="0.2">
      <c r="A239" s="1" t="s">
        <v>487</v>
      </c>
      <c r="B239" s="1" t="s">
        <v>488</v>
      </c>
      <c r="C239" s="46">
        <v>877</v>
      </c>
      <c r="D239" s="20">
        <v>0.98745720000000003</v>
      </c>
      <c r="E239" s="2">
        <v>8535.2955999999995</v>
      </c>
      <c r="F239" s="2">
        <v>11724.612999999999</v>
      </c>
      <c r="G239" s="2">
        <v>4999.777</v>
      </c>
      <c r="H239" s="2">
        <v>7593.9430000000002</v>
      </c>
      <c r="I239" s="2">
        <v>101107.576</v>
      </c>
      <c r="J239" s="2">
        <v>6600.46</v>
      </c>
      <c r="K239" s="2">
        <v>149702.38959999999</v>
      </c>
    </row>
    <row r="240" spans="1:11" x14ac:dyDescent="0.2">
      <c r="A240" s="1" t="s">
        <v>489</v>
      </c>
      <c r="B240" s="1" t="s">
        <v>490</v>
      </c>
      <c r="C240" s="46">
        <v>215</v>
      </c>
      <c r="D240" s="20">
        <v>0.5372093</v>
      </c>
      <c r="E240" s="2">
        <v>1138.3679999999999</v>
      </c>
      <c r="F240" s="2">
        <v>2874.335</v>
      </c>
      <c r="G240" s="2">
        <v>1225.7149999999999</v>
      </c>
      <c r="H240" s="2">
        <v>1861.6849999999999</v>
      </c>
      <c r="I240" s="2">
        <v>24786.92</v>
      </c>
      <c r="J240" s="2">
        <v>933.59</v>
      </c>
      <c r="K240" s="2">
        <v>34954.9375</v>
      </c>
    </row>
    <row r="241" spans="1:11" x14ac:dyDescent="0.2">
      <c r="A241" s="1" t="s">
        <v>491</v>
      </c>
      <c r="B241" s="1" t="s">
        <v>492</v>
      </c>
      <c r="C241" s="46">
        <v>2272</v>
      </c>
      <c r="D241" s="20">
        <v>0.8380282</v>
      </c>
      <c r="E241" s="2">
        <v>13908.1909</v>
      </c>
      <c r="F241" s="2">
        <v>25821.88</v>
      </c>
      <c r="G241" s="2">
        <v>10280.200000000001</v>
      </c>
      <c r="H241" s="2">
        <v>19276.383999999998</v>
      </c>
      <c r="I241" s="2">
        <v>174266.82399999999</v>
      </c>
      <c r="J241" s="2">
        <v>9303.5300000000007</v>
      </c>
      <c r="K241" s="2">
        <v>269300.3002</v>
      </c>
    </row>
    <row r="242" spans="1:11" x14ac:dyDescent="0.2">
      <c r="A242" s="1" t="s">
        <v>493</v>
      </c>
      <c r="B242" s="1" t="s">
        <v>494</v>
      </c>
      <c r="C242" s="46">
        <v>2350</v>
      </c>
      <c r="D242" s="20">
        <v>1</v>
      </c>
      <c r="E242" s="2">
        <v>17009.650000000001</v>
      </c>
      <c r="F242" s="2">
        <v>26585.5</v>
      </c>
      <c r="G242" s="2">
        <v>10561</v>
      </c>
      <c r="H242" s="2">
        <v>19927.45</v>
      </c>
      <c r="I242" s="2">
        <v>177883.45</v>
      </c>
      <c r="J242" s="2">
        <v>12562.98</v>
      </c>
      <c r="K242" s="2">
        <v>281732.4179</v>
      </c>
    </row>
    <row r="243" spans="1:11" x14ac:dyDescent="0.2">
      <c r="A243" s="1" t="s">
        <v>495</v>
      </c>
      <c r="B243" s="1" t="s">
        <v>496</v>
      </c>
      <c r="C243" s="46">
        <v>1002</v>
      </c>
      <c r="D243" s="20">
        <v>0.87275449999999999</v>
      </c>
      <c r="E243" s="2">
        <v>8611.1178</v>
      </c>
      <c r="F243" s="2">
        <v>13388.58</v>
      </c>
      <c r="G243" s="2">
        <v>5708.2</v>
      </c>
      <c r="H243" s="2">
        <v>8675.6939999999995</v>
      </c>
      <c r="I243" s="2">
        <v>115380.734</v>
      </c>
      <c r="J243" s="2">
        <v>3703.33</v>
      </c>
      <c r="K243" s="2">
        <v>165577.7175</v>
      </c>
    </row>
    <row r="244" spans="1:11" x14ac:dyDescent="0.2">
      <c r="A244" s="1" t="s">
        <v>497</v>
      </c>
      <c r="B244" s="1" t="s">
        <v>498</v>
      </c>
      <c r="C244" s="46">
        <v>7996</v>
      </c>
      <c r="D244" s="20">
        <v>0.93459230000000004</v>
      </c>
      <c r="E244" s="2">
        <v>43858.364300000001</v>
      </c>
      <c r="F244" s="2">
        <v>81859.839999999997</v>
      </c>
      <c r="G244" s="2">
        <v>30886.6</v>
      </c>
      <c r="H244" s="2">
        <v>67054.611999999994</v>
      </c>
      <c r="I244" s="2">
        <v>439671.53200000001</v>
      </c>
      <c r="J244" s="2">
        <v>37038.870000000003</v>
      </c>
      <c r="K244" s="2">
        <v>745914.8676</v>
      </c>
    </row>
    <row r="245" spans="1:11" x14ac:dyDescent="0.2">
      <c r="A245" s="1" t="s">
        <v>499</v>
      </c>
      <c r="B245" s="1" t="s">
        <v>500</v>
      </c>
      <c r="C245" s="46">
        <v>4462</v>
      </c>
      <c r="D245" s="20">
        <v>0.98319140000000005</v>
      </c>
      <c r="E245" s="2">
        <v>27727.116399999999</v>
      </c>
      <c r="F245" s="2">
        <v>47261.98</v>
      </c>
      <c r="G245" s="2">
        <v>18164.2</v>
      </c>
      <c r="H245" s="2">
        <v>37556.313999999998</v>
      </c>
      <c r="I245" s="2">
        <v>275810.554</v>
      </c>
      <c r="J245" s="2">
        <v>23572</v>
      </c>
      <c r="K245" s="2">
        <v>458061.05790000001</v>
      </c>
    </row>
    <row r="246" spans="1:11" x14ac:dyDescent="0.2">
      <c r="A246" s="1" t="s">
        <v>501</v>
      </c>
      <c r="B246" s="1" t="s">
        <v>502</v>
      </c>
      <c r="C246" s="46">
        <v>522</v>
      </c>
      <c r="D246" s="20">
        <v>0.5</v>
      </c>
      <c r="E246" s="2">
        <v>2572.4160000000002</v>
      </c>
      <c r="F246" s="2">
        <v>6978.6180000000004</v>
      </c>
      <c r="G246" s="2">
        <v>2975.922</v>
      </c>
      <c r="H246" s="2">
        <v>4519.9979999999996</v>
      </c>
      <c r="I246" s="2">
        <v>60180.336000000003</v>
      </c>
      <c r="J246" s="2">
        <v>0</v>
      </c>
      <c r="K246" s="2">
        <v>82249.380699999994</v>
      </c>
    </row>
    <row r="247" spans="1:11" x14ac:dyDescent="0.2">
      <c r="A247" s="1" t="s">
        <v>503</v>
      </c>
      <c r="B247" s="1" t="s">
        <v>504</v>
      </c>
      <c r="C247" s="46">
        <v>297</v>
      </c>
      <c r="D247" s="20">
        <v>0.99494950000000004</v>
      </c>
      <c r="E247" s="2">
        <v>2912.4479999999999</v>
      </c>
      <c r="F247" s="2">
        <v>3970.5929999999998</v>
      </c>
      <c r="G247" s="2">
        <v>1693.1969999999999</v>
      </c>
      <c r="H247" s="2">
        <v>2571.723</v>
      </c>
      <c r="I247" s="2">
        <v>34240.536</v>
      </c>
      <c r="J247" s="2">
        <v>2081.39</v>
      </c>
      <c r="K247" s="2">
        <v>50556.853799999997</v>
      </c>
    </row>
    <row r="248" spans="1:11" x14ac:dyDescent="0.2">
      <c r="A248" s="1" t="s">
        <v>505</v>
      </c>
      <c r="B248" s="1" t="s">
        <v>506</v>
      </c>
      <c r="C248" s="46">
        <v>1348</v>
      </c>
      <c r="D248" s="20">
        <v>1</v>
      </c>
      <c r="E248" s="2">
        <v>11700.052</v>
      </c>
      <c r="F248" s="2">
        <v>16775.919999999998</v>
      </c>
      <c r="G248" s="2">
        <v>6953.8</v>
      </c>
      <c r="H248" s="2">
        <v>11563.755999999999</v>
      </c>
      <c r="I248" s="2">
        <v>131423.71599999999</v>
      </c>
      <c r="J248" s="2">
        <v>600.66999999999996</v>
      </c>
      <c r="K248" s="2">
        <v>190659.44889999999</v>
      </c>
    </row>
    <row r="249" spans="1:11" x14ac:dyDescent="0.2">
      <c r="A249" s="1" t="s">
        <v>507</v>
      </c>
      <c r="B249" s="1" t="s">
        <v>508</v>
      </c>
      <c r="C249" s="46">
        <v>1539</v>
      </c>
      <c r="D249" s="20">
        <v>0.99220269999999999</v>
      </c>
      <c r="E249" s="2">
        <v>12613.040499999999</v>
      </c>
      <c r="F249" s="2">
        <v>18645.810000000001</v>
      </c>
      <c r="G249" s="2">
        <v>7641.4</v>
      </c>
      <c r="H249" s="2">
        <v>13158.032999999999</v>
      </c>
      <c r="I249" s="2">
        <v>140279.81299999999</v>
      </c>
      <c r="J249" s="2">
        <v>3686.29</v>
      </c>
      <c r="K249" s="2">
        <v>208771.8524</v>
      </c>
    </row>
    <row r="250" spans="1:11" x14ac:dyDescent="0.2">
      <c r="A250" s="1" t="s">
        <v>509</v>
      </c>
      <c r="B250" s="1" t="s">
        <v>510</v>
      </c>
      <c r="C250" s="46">
        <v>2916</v>
      </c>
      <c r="D250" s="20">
        <v>0.82938959999999995</v>
      </c>
      <c r="E250" s="2">
        <v>16595.1603</v>
      </c>
      <c r="F250" s="2">
        <v>32126.639999999999</v>
      </c>
      <c r="G250" s="2">
        <v>12598.6</v>
      </c>
      <c r="H250" s="2">
        <v>24651.851999999999</v>
      </c>
      <c r="I250" s="2">
        <v>204127.17199999999</v>
      </c>
      <c r="J250" s="2">
        <v>10919.18</v>
      </c>
      <c r="K250" s="2">
        <v>320593.84409999999</v>
      </c>
    </row>
    <row r="251" spans="1:11" x14ac:dyDescent="0.2">
      <c r="A251" s="1" t="s">
        <v>511</v>
      </c>
      <c r="B251" s="1" t="s">
        <v>512</v>
      </c>
      <c r="C251" s="46">
        <v>3852</v>
      </c>
      <c r="D251" s="20">
        <v>0.83398229999999995</v>
      </c>
      <c r="E251" s="2">
        <v>20823.493900000001</v>
      </c>
      <c r="F251" s="2">
        <v>41290.080000000002</v>
      </c>
      <c r="G251" s="2">
        <v>15968.2</v>
      </c>
      <c r="H251" s="2">
        <v>32464.644</v>
      </c>
      <c r="I251" s="2">
        <v>247526.68400000001</v>
      </c>
      <c r="J251" s="2">
        <v>19115.55</v>
      </c>
      <c r="K251" s="2">
        <v>401717.22989999998</v>
      </c>
    </row>
    <row r="252" spans="1:11" x14ac:dyDescent="0.2">
      <c r="A252" s="1" t="s">
        <v>513</v>
      </c>
      <c r="B252" s="1" t="s">
        <v>514</v>
      </c>
      <c r="C252" s="46">
        <v>408</v>
      </c>
      <c r="D252" s="20">
        <v>0.99387250000000005</v>
      </c>
      <c r="E252" s="2">
        <v>3996.6078000000002</v>
      </c>
      <c r="F252" s="2">
        <v>5454.5519999999997</v>
      </c>
      <c r="G252" s="2">
        <v>2326.0079999999998</v>
      </c>
      <c r="H252" s="2">
        <v>3532.8719999999998</v>
      </c>
      <c r="I252" s="2">
        <v>47037.504000000001</v>
      </c>
      <c r="J252" s="2">
        <v>2164.27</v>
      </c>
      <c r="K252" s="2">
        <v>68707.017099999997</v>
      </c>
    </row>
    <row r="253" spans="1:11" x14ac:dyDescent="0.2">
      <c r="A253" s="1" t="s">
        <v>515</v>
      </c>
      <c r="B253" s="1" t="s">
        <v>516</v>
      </c>
      <c r="C253" s="46">
        <v>457</v>
      </c>
      <c r="D253" s="20">
        <v>0.64004380000000005</v>
      </c>
      <c r="E253" s="2">
        <v>2882.8802000000001</v>
      </c>
      <c r="F253" s="2">
        <v>6109.6329999999998</v>
      </c>
      <c r="G253" s="2">
        <v>2605.357</v>
      </c>
      <c r="H253" s="2">
        <v>3957.163</v>
      </c>
      <c r="I253" s="2">
        <v>52686.616000000002</v>
      </c>
      <c r="J253" s="2">
        <v>0</v>
      </c>
      <c r="K253" s="2">
        <v>72679.403600000005</v>
      </c>
    </row>
    <row r="254" spans="1:11" x14ac:dyDescent="0.2">
      <c r="A254" s="1" t="s">
        <v>517</v>
      </c>
      <c r="B254" s="1" t="s">
        <v>518</v>
      </c>
      <c r="C254" s="46">
        <v>136</v>
      </c>
      <c r="D254" s="20">
        <v>1</v>
      </c>
      <c r="E254" s="2">
        <v>1340.4159999999999</v>
      </c>
      <c r="F254" s="2">
        <v>1818.184</v>
      </c>
      <c r="G254" s="2">
        <v>775.33600000000001</v>
      </c>
      <c r="H254" s="2">
        <v>1177.624</v>
      </c>
      <c r="I254" s="2">
        <v>15679.168</v>
      </c>
      <c r="J254" s="2">
        <v>385.74</v>
      </c>
      <c r="K254" s="2">
        <v>22553.573700000001</v>
      </c>
    </row>
    <row r="255" spans="1:11" x14ac:dyDescent="0.2">
      <c r="A255" s="1" t="s">
        <v>519</v>
      </c>
      <c r="B255" s="1" t="s">
        <v>520</v>
      </c>
      <c r="C255" s="46">
        <v>4543</v>
      </c>
      <c r="D255" s="20">
        <v>0.97512659999999995</v>
      </c>
      <c r="E255" s="2">
        <v>27918.222699999998</v>
      </c>
      <c r="F255" s="2">
        <v>48054.97</v>
      </c>
      <c r="G255" s="2">
        <v>18455.8</v>
      </c>
      <c r="H255" s="2">
        <v>38232.421000000002</v>
      </c>
      <c r="I255" s="2">
        <v>279566.28100000002</v>
      </c>
      <c r="J255" s="2">
        <v>0</v>
      </c>
      <c r="K255" s="2">
        <v>439034.86170000001</v>
      </c>
    </row>
    <row r="256" spans="1:11" x14ac:dyDescent="0.2">
      <c r="A256" s="1" t="s">
        <v>521</v>
      </c>
      <c r="B256" s="1" t="s">
        <v>522</v>
      </c>
      <c r="C256" s="46">
        <v>218</v>
      </c>
      <c r="D256" s="20">
        <v>0.75688069999999996</v>
      </c>
      <c r="E256" s="2">
        <v>1626.2399</v>
      </c>
      <c r="F256" s="2">
        <v>2914.442</v>
      </c>
      <c r="G256" s="2">
        <v>1242.818</v>
      </c>
      <c r="H256" s="2">
        <v>1887.662</v>
      </c>
      <c r="I256" s="2">
        <v>25132.784</v>
      </c>
      <c r="J256" s="2">
        <v>1049.54</v>
      </c>
      <c r="K256" s="2">
        <v>36054.9781</v>
      </c>
    </row>
    <row r="257" spans="1:11" x14ac:dyDescent="0.2">
      <c r="A257" s="1" t="s">
        <v>523</v>
      </c>
      <c r="B257" s="1" t="s">
        <v>524</v>
      </c>
      <c r="C257" s="46">
        <v>820</v>
      </c>
      <c r="D257" s="20">
        <v>1</v>
      </c>
      <c r="E257" s="2">
        <v>8081.92</v>
      </c>
      <c r="F257" s="2">
        <v>10962.58</v>
      </c>
      <c r="G257" s="2">
        <v>4674.82</v>
      </c>
      <c r="H257" s="2">
        <v>7100.38</v>
      </c>
      <c r="I257" s="2">
        <v>94536.16</v>
      </c>
      <c r="J257" s="2">
        <v>4251.8100000000004</v>
      </c>
      <c r="K257" s="2">
        <v>138036.05679999999</v>
      </c>
    </row>
    <row r="258" spans="1:11" x14ac:dyDescent="0.2">
      <c r="A258" s="1" t="s">
        <v>525</v>
      </c>
      <c r="B258" s="1" t="s">
        <v>526</v>
      </c>
      <c r="C258" s="46">
        <v>244</v>
      </c>
      <c r="D258" s="20">
        <v>0.99180330000000005</v>
      </c>
      <c r="E258" s="2">
        <v>2385.1520999999998</v>
      </c>
      <c r="F258" s="2">
        <v>3262.0360000000001</v>
      </c>
      <c r="G258" s="2">
        <v>1391.0440000000001</v>
      </c>
      <c r="H258" s="2">
        <v>2112.7959999999998</v>
      </c>
      <c r="I258" s="2">
        <v>28130.272000000001</v>
      </c>
      <c r="J258" s="2">
        <v>0</v>
      </c>
      <c r="K258" s="2">
        <v>39705.703000000001</v>
      </c>
    </row>
    <row r="259" spans="1:11" x14ac:dyDescent="0.2">
      <c r="A259" s="1" t="s">
        <v>527</v>
      </c>
      <c r="B259" s="1" t="s">
        <v>528</v>
      </c>
      <c r="C259" s="46">
        <v>1395</v>
      </c>
      <c r="D259" s="20">
        <v>0.64874549999999997</v>
      </c>
      <c r="E259" s="2">
        <v>7751.9281000000001</v>
      </c>
      <c r="F259" s="2">
        <v>17236.05</v>
      </c>
      <c r="G259" s="2">
        <v>7123</v>
      </c>
      <c r="H259" s="2">
        <v>11956.065000000001</v>
      </c>
      <c r="I259" s="2">
        <v>133602.965</v>
      </c>
      <c r="J259" s="2">
        <v>31465.87</v>
      </c>
      <c r="K259" s="2">
        <v>222735.98430000001</v>
      </c>
    </row>
    <row r="260" spans="1:11" x14ac:dyDescent="0.2">
      <c r="A260" s="1" t="s">
        <v>529</v>
      </c>
      <c r="B260" s="1" t="s">
        <v>530</v>
      </c>
      <c r="C260" s="46">
        <v>1010</v>
      </c>
      <c r="D260" s="20">
        <v>0.99950499999999998</v>
      </c>
      <c r="E260" s="2">
        <v>9904.0849999999991</v>
      </c>
      <c r="F260" s="2">
        <v>13466.9</v>
      </c>
      <c r="G260" s="2">
        <v>5737</v>
      </c>
      <c r="H260" s="2">
        <v>8742.4699999999993</v>
      </c>
      <c r="I260" s="2">
        <v>115751.67</v>
      </c>
      <c r="J260" s="2">
        <v>9925.09</v>
      </c>
      <c r="K260" s="2">
        <v>174161.3898</v>
      </c>
    </row>
    <row r="261" spans="1:11" x14ac:dyDescent="0.2">
      <c r="A261" s="1" t="s">
        <v>531</v>
      </c>
      <c r="B261" s="1" t="s">
        <v>532</v>
      </c>
      <c r="C261" s="46">
        <v>414</v>
      </c>
      <c r="D261" s="20">
        <v>0.5</v>
      </c>
      <c r="E261" s="2">
        <v>2040.192</v>
      </c>
      <c r="F261" s="2">
        <v>5534.7659999999996</v>
      </c>
      <c r="G261" s="2">
        <v>2360.2139999999999</v>
      </c>
      <c r="H261" s="2">
        <v>3584.826</v>
      </c>
      <c r="I261" s="2">
        <v>47729.232000000004</v>
      </c>
      <c r="J261" s="2">
        <v>0</v>
      </c>
      <c r="K261" s="2">
        <v>65232.267399999997</v>
      </c>
    </row>
    <row r="262" spans="1:11" x14ac:dyDescent="0.2">
      <c r="A262" s="1" t="s">
        <v>533</v>
      </c>
      <c r="B262" s="1" t="s">
        <v>534</v>
      </c>
      <c r="C262" s="46">
        <v>742</v>
      </c>
      <c r="D262" s="20">
        <v>0.94878709999999999</v>
      </c>
      <c r="E262" s="2">
        <v>6938.6243000000004</v>
      </c>
      <c r="F262" s="2">
        <v>9919.7980000000007</v>
      </c>
      <c r="G262" s="2">
        <v>4230.1419999999998</v>
      </c>
      <c r="H262" s="2">
        <v>6424.9780000000001</v>
      </c>
      <c r="I262" s="2">
        <v>85543.695999999996</v>
      </c>
      <c r="J262" s="2">
        <v>4061.86</v>
      </c>
      <c r="K262" s="2">
        <v>124735.3533</v>
      </c>
    </row>
    <row r="263" spans="1:11" x14ac:dyDescent="0.2">
      <c r="A263" s="1" t="s">
        <v>535</v>
      </c>
      <c r="B263" s="1" t="s">
        <v>536</v>
      </c>
      <c r="C263" s="46">
        <v>187</v>
      </c>
      <c r="D263" s="20">
        <v>1</v>
      </c>
      <c r="E263" s="2">
        <v>1843.0719999999999</v>
      </c>
      <c r="F263" s="2">
        <v>2500.0030000000002</v>
      </c>
      <c r="G263" s="2">
        <v>1066.087</v>
      </c>
      <c r="H263" s="2">
        <v>1619.2329999999999</v>
      </c>
      <c r="I263" s="2">
        <v>21558.856</v>
      </c>
      <c r="J263" s="2">
        <v>0</v>
      </c>
      <c r="K263" s="2">
        <v>30446.279900000001</v>
      </c>
    </row>
    <row r="264" spans="1:11" x14ac:dyDescent="0.2">
      <c r="A264" s="1" t="s">
        <v>537</v>
      </c>
      <c r="B264" s="1" t="s">
        <v>538</v>
      </c>
      <c r="C264" s="46">
        <v>1035</v>
      </c>
      <c r="D264" s="20">
        <v>0.95024149999999996</v>
      </c>
      <c r="E264" s="2">
        <v>9541.8168000000005</v>
      </c>
      <c r="F264" s="2">
        <v>13711.65</v>
      </c>
      <c r="G264" s="2">
        <v>5827</v>
      </c>
      <c r="H264" s="2">
        <v>8951.1450000000004</v>
      </c>
      <c r="I264" s="2">
        <v>116910.845</v>
      </c>
      <c r="J264" s="2">
        <v>5577.26</v>
      </c>
      <c r="K264" s="2">
        <v>170958.31400000001</v>
      </c>
    </row>
    <row r="265" spans="1:11" x14ac:dyDescent="0.2">
      <c r="A265" s="1" t="s">
        <v>539</v>
      </c>
      <c r="B265" s="1" t="s">
        <v>540</v>
      </c>
      <c r="C265" s="46">
        <v>6025</v>
      </c>
      <c r="D265" s="20">
        <v>0.68688800000000005</v>
      </c>
      <c r="E265" s="2">
        <v>25060.0612</v>
      </c>
      <c r="F265" s="2">
        <v>62563.75</v>
      </c>
      <c r="G265" s="2">
        <v>23791</v>
      </c>
      <c r="H265" s="2">
        <v>50602.675000000003</v>
      </c>
      <c r="I265" s="2">
        <v>348282.17499999999</v>
      </c>
      <c r="J265" s="2">
        <v>21289.18</v>
      </c>
      <c r="K265" s="2">
        <v>566158.06350000005</v>
      </c>
    </row>
    <row r="266" spans="1:11" x14ac:dyDescent="0.2">
      <c r="A266" s="1" t="s">
        <v>541</v>
      </c>
      <c r="B266" s="1" t="s">
        <v>542</v>
      </c>
      <c r="C266" s="46">
        <v>1293</v>
      </c>
      <c r="D266" s="20">
        <v>0.5</v>
      </c>
      <c r="E266" s="2">
        <v>5704.3035</v>
      </c>
      <c r="F266" s="2">
        <v>16237.47</v>
      </c>
      <c r="G266" s="2">
        <v>6755.8</v>
      </c>
      <c r="H266" s="2">
        <v>11104.671</v>
      </c>
      <c r="I266" s="2">
        <v>128873.531</v>
      </c>
      <c r="J266" s="2">
        <v>0</v>
      </c>
      <c r="K266" s="2">
        <v>179644.76120000001</v>
      </c>
    </row>
    <row r="267" spans="1:11" x14ac:dyDescent="0.2">
      <c r="A267" s="1" t="s">
        <v>543</v>
      </c>
      <c r="B267" s="1" t="s">
        <v>544</v>
      </c>
      <c r="C267" s="46">
        <v>1194</v>
      </c>
      <c r="D267" s="20">
        <v>0.5</v>
      </c>
      <c r="E267" s="2">
        <v>5442.0029999999997</v>
      </c>
      <c r="F267" s="2">
        <v>15268.26</v>
      </c>
      <c r="G267" s="2">
        <v>6399.4</v>
      </c>
      <c r="H267" s="2">
        <v>10278.317999999999</v>
      </c>
      <c r="I267" s="2">
        <v>124283.198</v>
      </c>
      <c r="J267" s="2">
        <v>0</v>
      </c>
      <c r="K267" s="2">
        <v>172184.65580000001</v>
      </c>
    </row>
    <row r="268" spans="1:11" x14ac:dyDescent="0.2">
      <c r="A268" s="1" t="s">
        <v>545</v>
      </c>
      <c r="B268" s="1" t="s">
        <v>546</v>
      </c>
      <c r="C268" s="46">
        <v>737</v>
      </c>
      <c r="D268" s="20">
        <v>0.99796470000000004</v>
      </c>
      <c r="E268" s="2">
        <v>7249.0878000000002</v>
      </c>
      <c r="F268" s="2">
        <v>9852.9529999999995</v>
      </c>
      <c r="G268" s="2">
        <v>4201.6369999999997</v>
      </c>
      <c r="H268" s="2">
        <v>6381.683</v>
      </c>
      <c r="I268" s="2">
        <v>84967.255999999994</v>
      </c>
      <c r="J268" s="2">
        <v>3168.66</v>
      </c>
      <c r="K268" s="2">
        <v>123353.1344</v>
      </c>
    </row>
    <row r="269" spans="1:11" x14ac:dyDescent="0.2">
      <c r="A269" s="1" t="s">
        <v>547</v>
      </c>
      <c r="B269" s="1" t="s">
        <v>548</v>
      </c>
      <c r="C269" s="46">
        <v>2412</v>
      </c>
      <c r="D269" s="20">
        <v>0.99875619999999998</v>
      </c>
      <c r="E269" s="2">
        <v>17316.622800000001</v>
      </c>
      <c r="F269" s="2">
        <v>27192.48</v>
      </c>
      <c r="G269" s="2">
        <v>10784.2</v>
      </c>
      <c r="H269" s="2">
        <v>20444.964</v>
      </c>
      <c r="I269" s="2">
        <v>180758.204</v>
      </c>
      <c r="J269" s="2">
        <v>10915.79</v>
      </c>
      <c r="K269" s="2">
        <v>284802.08010000002</v>
      </c>
    </row>
    <row r="270" spans="1:11" x14ac:dyDescent="0.2">
      <c r="A270" s="1" t="s">
        <v>549</v>
      </c>
      <c r="B270" s="1" t="s">
        <v>550</v>
      </c>
      <c r="C270" s="46">
        <v>618</v>
      </c>
      <c r="D270" s="20">
        <v>0.99676379999999998</v>
      </c>
      <c r="E270" s="2">
        <v>6071.2963</v>
      </c>
      <c r="F270" s="2">
        <v>8262.0419999999995</v>
      </c>
      <c r="G270" s="2">
        <v>3523.2179999999998</v>
      </c>
      <c r="H270" s="2">
        <v>5351.2619999999997</v>
      </c>
      <c r="I270" s="2">
        <v>71247.983999999997</v>
      </c>
      <c r="J270" s="2">
        <v>0</v>
      </c>
      <c r="K270" s="2">
        <v>100598.2631</v>
      </c>
    </row>
    <row r="271" spans="1:11" x14ac:dyDescent="0.2">
      <c r="A271" s="1" t="s">
        <v>551</v>
      </c>
      <c r="B271" s="1" t="s">
        <v>552</v>
      </c>
      <c r="C271" s="46">
        <v>2982</v>
      </c>
      <c r="D271" s="20">
        <v>0.69382960000000005</v>
      </c>
      <c r="E271" s="2">
        <v>14125.4118</v>
      </c>
      <c r="F271" s="2">
        <v>32772.78</v>
      </c>
      <c r="G271" s="2">
        <v>12836.2</v>
      </c>
      <c r="H271" s="2">
        <v>25202.754000000001</v>
      </c>
      <c r="I271" s="2">
        <v>207187.394</v>
      </c>
      <c r="J271" s="2">
        <v>17816.8</v>
      </c>
      <c r="K271" s="2">
        <v>330096.82510000002</v>
      </c>
    </row>
    <row r="272" spans="1:11" x14ac:dyDescent="0.2">
      <c r="A272" s="1" t="s">
        <v>553</v>
      </c>
      <c r="B272" s="1" t="s">
        <v>554</v>
      </c>
      <c r="C272" s="46">
        <v>483</v>
      </c>
      <c r="D272" s="20">
        <v>1</v>
      </c>
      <c r="E272" s="2">
        <v>4760.4480000000003</v>
      </c>
      <c r="F272" s="2">
        <v>6457.2269999999999</v>
      </c>
      <c r="G272" s="2">
        <v>2753.5830000000001</v>
      </c>
      <c r="H272" s="2">
        <v>4182.2969999999996</v>
      </c>
      <c r="I272" s="2">
        <v>55684.103999999999</v>
      </c>
      <c r="J272" s="2">
        <v>0.1</v>
      </c>
      <c r="K272" s="2">
        <v>78639.428499999995</v>
      </c>
    </row>
    <row r="273" spans="1:11" x14ac:dyDescent="0.2">
      <c r="A273" s="1" t="s">
        <v>555</v>
      </c>
      <c r="B273" s="1" t="s">
        <v>556</v>
      </c>
      <c r="C273" s="46">
        <v>506</v>
      </c>
      <c r="D273" s="20">
        <v>1</v>
      </c>
      <c r="E273" s="2">
        <v>4987.1360000000004</v>
      </c>
      <c r="F273" s="2">
        <v>6764.7139999999999</v>
      </c>
      <c r="G273" s="2">
        <v>2884.7060000000001</v>
      </c>
      <c r="H273" s="2">
        <v>4381.4539999999997</v>
      </c>
      <c r="I273" s="2">
        <v>58335.728000000003</v>
      </c>
      <c r="J273" s="2">
        <v>1</v>
      </c>
      <c r="K273" s="2">
        <v>82385.116599999994</v>
      </c>
    </row>
    <row r="274" spans="1:11" x14ac:dyDescent="0.2">
      <c r="A274" s="1" t="s">
        <v>557</v>
      </c>
      <c r="B274" s="1" t="s">
        <v>558</v>
      </c>
      <c r="C274" s="46">
        <v>314</v>
      </c>
      <c r="D274" s="20">
        <v>0.82643310000000003</v>
      </c>
      <c r="E274" s="2">
        <v>2557.6318999999999</v>
      </c>
      <c r="F274" s="2">
        <v>4197.866</v>
      </c>
      <c r="G274" s="2">
        <v>1790.114</v>
      </c>
      <c r="H274" s="2">
        <v>2718.9259999999999</v>
      </c>
      <c r="I274" s="2">
        <v>36200.432000000001</v>
      </c>
      <c r="J274" s="2">
        <v>1016.68</v>
      </c>
      <c r="K274" s="2">
        <v>51634.411599999999</v>
      </c>
    </row>
    <row r="275" spans="1:11" x14ac:dyDescent="0.2">
      <c r="A275" s="1" t="s">
        <v>559</v>
      </c>
      <c r="B275" s="1" t="s">
        <v>560</v>
      </c>
      <c r="C275" s="46">
        <v>532</v>
      </c>
      <c r="D275" s="20">
        <v>0.5</v>
      </c>
      <c r="E275" s="2">
        <v>2621.6959999999999</v>
      </c>
      <c r="F275" s="2">
        <v>7112.308</v>
      </c>
      <c r="G275" s="2">
        <v>3032.9319999999998</v>
      </c>
      <c r="H275" s="2">
        <v>4606.5879999999997</v>
      </c>
      <c r="I275" s="2">
        <v>61333.216</v>
      </c>
      <c r="J275" s="2">
        <v>0</v>
      </c>
      <c r="K275" s="2">
        <v>83825.039300000004</v>
      </c>
    </row>
    <row r="276" spans="1:11" x14ac:dyDescent="0.2">
      <c r="A276" s="1" t="s">
        <v>561</v>
      </c>
      <c r="B276" s="1" t="s">
        <v>562</v>
      </c>
      <c r="C276" s="46">
        <v>1690</v>
      </c>
      <c r="D276" s="20">
        <v>0.98254439999999998</v>
      </c>
      <c r="E276" s="2">
        <v>13276.4445</v>
      </c>
      <c r="F276" s="2">
        <v>20124.099999999999</v>
      </c>
      <c r="G276" s="2">
        <v>8185</v>
      </c>
      <c r="H276" s="2">
        <v>14418.43</v>
      </c>
      <c r="I276" s="2">
        <v>147281.23000000001</v>
      </c>
      <c r="J276" s="2">
        <v>4761.0600000000004</v>
      </c>
      <c r="K276" s="2">
        <v>221575.51310000001</v>
      </c>
    </row>
    <row r="277" spans="1:11" x14ac:dyDescent="0.2">
      <c r="A277" s="1" t="s">
        <v>563</v>
      </c>
      <c r="B277" s="1" t="s">
        <v>564</v>
      </c>
      <c r="C277" s="46">
        <v>340</v>
      </c>
      <c r="D277" s="20">
        <v>0.50588239999999995</v>
      </c>
      <c r="E277" s="2">
        <v>1695.2321999999999</v>
      </c>
      <c r="F277" s="2">
        <v>4545.46</v>
      </c>
      <c r="G277" s="2">
        <v>1938.34</v>
      </c>
      <c r="H277" s="2">
        <v>2944.06</v>
      </c>
      <c r="I277" s="2">
        <v>39197.919999999998</v>
      </c>
      <c r="J277" s="2">
        <v>0</v>
      </c>
      <c r="K277" s="2">
        <v>53593.387600000002</v>
      </c>
    </row>
    <row r="278" spans="1:11" x14ac:dyDescent="0.2">
      <c r="A278" s="1" t="s">
        <v>565</v>
      </c>
      <c r="B278" s="1" t="s">
        <v>566</v>
      </c>
      <c r="C278" s="46">
        <v>150</v>
      </c>
      <c r="D278" s="20">
        <v>1</v>
      </c>
      <c r="E278" s="2">
        <v>1478.4</v>
      </c>
      <c r="F278" s="2">
        <v>2005.35</v>
      </c>
      <c r="G278" s="2">
        <v>855.15</v>
      </c>
      <c r="H278" s="2">
        <v>1298.8499999999999</v>
      </c>
      <c r="I278" s="2">
        <v>17293.2</v>
      </c>
      <c r="J278" s="2">
        <v>1095.19</v>
      </c>
      <c r="K278" s="2">
        <v>25588.5599</v>
      </c>
    </row>
    <row r="279" spans="1:11" x14ac:dyDescent="0.2">
      <c r="A279" s="1" t="s">
        <v>567</v>
      </c>
      <c r="B279" s="1" t="s">
        <v>568</v>
      </c>
      <c r="C279" s="46">
        <v>20894</v>
      </c>
      <c r="D279" s="20">
        <v>0.95460420000000001</v>
      </c>
      <c r="E279" s="2">
        <v>110041.3367</v>
      </c>
      <c r="F279" s="2">
        <v>208131.26</v>
      </c>
      <c r="G279" s="2">
        <v>60945.718000000001</v>
      </c>
      <c r="H279" s="2">
        <v>174714.21799999999</v>
      </c>
      <c r="I279" s="2">
        <v>983537.23600000003</v>
      </c>
      <c r="J279" s="2">
        <v>148392.07999999999</v>
      </c>
      <c r="K279" s="2">
        <v>1795386.9417000001</v>
      </c>
    </row>
    <row r="280" spans="1:11" x14ac:dyDescent="0.2">
      <c r="A280" s="1" t="s">
        <v>569</v>
      </c>
      <c r="B280" s="1" t="s">
        <v>570</v>
      </c>
      <c r="C280" s="46">
        <v>877</v>
      </c>
      <c r="D280" s="20">
        <v>0.99315850000000006</v>
      </c>
      <c r="E280" s="2">
        <v>8584.5759999999991</v>
      </c>
      <c r="F280" s="2">
        <v>11724.612999999999</v>
      </c>
      <c r="G280" s="2">
        <v>4999.777</v>
      </c>
      <c r="H280" s="2">
        <v>7593.9430000000002</v>
      </c>
      <c r="I280" s="2">
        <v>101107.576</v>
      </c>
      <c r="J280" s="2">
        <v>5330.02</v>
      </c>
      <c r="K280" s="2">
        <v>148401.818</v>
      </c>
    </row>
    <row r="281" spans="1:11" x14ac:dyDescent="0.2">
      <c r="A281" s="1" t="s">
        <v>571</v>
      </c>
      <c r="B281" s="1" t="s">
        <v>572</v>
      </c>
      <c r="C281" s="46">
        <v>992</v>
      </c>
      <c r="D281" s="20">
        <v>0.95060480000000003</v>
      </c>
      <c r="E281" s="2">
        <v>9294.2075999999997</v>
      </c>
      <c r="F281" s="2">
        <v>13262.048000000001</v>
      </c>
      <c r="G281" s="2">
        <v>5655.3919999999998</v>
      </c>
      <c r="H281" s="2">
        <v>8589.7279999999992</v>
      </c>
      <c r="I281" s="2">
        <v>114365.696</v>
      </c>
      <c r="J281" s="2">
        <v>0</v>
      </c>
      <c r="K281" s="2">
        <v>160997.4663</v>
      </c>
    </row>
    <row r="282" spans="1:11" x14ac:dyDescent="0.2">
      <c r="A282" s="1" t="s">
        <v>573</v>
      </c>
      <c r="B282" s="1" t="s">
        <v>574</v>
      </c>
      <c r="C282" s="46">
        <v>193</v>
      </c>
      <c r="D282" s="20">
        <v>0.5</v>
      </c>
      <c r="E282" s="2">
        <v>951.10400000000004</v>
      </c>
      <c r="F282" s="2">
        <v>2580.2170000000001</v>
      </c>
      <c r="G282" s="2">
        <v>1100.2929999999999</v>
      </c>
      <c r="H282" s="2">
        <v>1671.1869999999999</v>
      </c>
      <c r="I282" s="2">
        <v>22250.583999999999</v>
      </c>
      <c r="J282" s="2">
        <v>0</v>
      </c>
      <c r="K282" s="2">
        <v>30410.211599999999</v>
      </c>
    </row>
    <row r="283" spans="1:11" x14ac:dyDescent="0.2">
      <c r="A283" s="1" t="s">
        <v>575</v>
      </c>
      <c r="B283" s="1" t="s">
        <v>576</v>
      </c>
      <c r="C283" s="46">
        <v>404</v>
      </c>
      <c r="D283" s="20">
        <v>1</v>
      </c>
      <c r="E283" s="2">
        <v>3981.8240000000001</v>
      </c>
      <c r="F283" s="2">
        <v>5401.076</v>
      </c>
      <c r="G283" s="2">
        <v>2303.2040000000002</v>
      </c>
      <c r="H283" s="2">
        <v>3498.2359999999999</v>
      </c>
      <c r="I283" s="2">
        <v>46576.351999999999</v>
      </c>
      <c r="J283" s="2">
        <v>0</v>
      </c>
      <c r="K283" s="2">
        <v>65776.989799999996</v>
      </c>
    </row>
    <row r="284" spans="1:11" x14ac:dyDescent="0.2">
      <c r="A284" s="1" t="s">
        <v>577</v>
      </c>
      <c r="B284" s="1" t="s">
        <v>578</v>
      </c>
      <c r="C284" s="46">
        <v>11882783</v>
      </c>
      <c r="D284" s="20">
        <v>0.93158960000000002</v>
      </c>
      <c r="E284" s="2">
        <v>34450963.930100001</v>
      </c>
      <c r="F284" s="2">
        <v>35105930.362000003</v>
      </c>
      <c r="G284" s="2">
        <v>7300400.0930000003</v>
      </c>
      <c r="H284" s="2">
        <v>13190256.557</v>
      </c>
      <c r="I284" s="2">
        <v>121261684.824</v>
      </c>
      <c r="J284" s="2">
        <v>89757292.120000005</v>
      </c>
      <c r="K284" s="2">
        <v>320644884.19450003</v>
      </c>
    </row>
    <row r="285" spans="1:11" x14ac:dyDescent="0.2">
      <c r="A285" s="1" t="s">
        <v>579</v>
      </c>
      <c r="B285" s="1" t="s">
        <v>580</v>
      </c>
      <c r="C285" s="46">
        <v>641</v>
      </c>
      <c r="D285" s="20">
        <v>0.5</v>
      </c>
      <c r="E285" s="2">
        <v>3158.848</v>
      </c>
      <c r="F285" s="2">
        <v>8569.5290000000005</v>
      </c>
      <c r="G285" s="2">
        <v>3654.3409999999999</v>
      </c>
      <c r="H285" s="2">
        <v>5550.4189999999999</v>
      </c>
      <c r="I285" s="2">
        <v>73899.607999999993</v>
      </c>
      <c r="J285" s="2">
        <v>0</v>
      </c>
      <c r="K285" s="2">
        <v>100999.7184</v>
      </c>
    </row>
    <row r="286" spans="1:11" x14ac:dyDescent="0.2">
      <c r="A286" s="1" t="s">
        <v>581</v>
      </c>
      <c r="B286" s="1" t="s">
        <v>582</v>
      </c>
      <c r="C286" s="46">
        <v>1385</v>
      </c>
      <c r="D286" s="20">
        <v>0.9967509</v>
      </c>
      <c r="E286" s="2">
        <v>11857.463299999999</v>
      </c>
      <c r="F286" s="2">
        <v>17138.150000000001</v>
      </c>
      <c r="G286" s="2">
        <v>7087</v>
      </c>
      <c r="H286" s="2">
        <v>11872.594999999999</v>
      </c>
      <c r="I286" s="2">
        <v>133139.29500000001</v>
      </c>
      <c r="J286" s="2">
        <v>6933.93</v>
      </c>
      <c r="K286" s="2">
        <v>200255.92230000001</v>
      </c>
    </row>
    <row r="287" spans="1:11" x14ac:dyDescent="0.2">
      <c r="A287" s="1" t="s">
        <v>583</v>
      </c>
      <c r="B287" s="1" t="s">
        <v>584</v>
      </c>
      <c r="C287" s="46">
        <v>773</v>
      </c>
      <c r="D287" s="20">
        <v>0.92561450000000001</v>
      </c>
      <c r="E287" s="2">
        <v>7051.9681</v>
      </c>
      <c r="F287" s="2">
        <v>10334.236999999999</v>
      </c>
      <c r="G287" s="2">
        <v>4406.8729999999996</v>
      </c>
      <c r="H287" s="2">
        <v>6693.4070000000002</v>
      </c>
      <c r="I287" s="2">
        <v>89117.623999999996</v>
      </c>
      <c r="J287" s="2">
        <v>4023.67</v>
      </c>
      <c r="K287" s="2">
        <v>129537.23360000001</v>
      </c>
    </row>
    <row r="288" spans="1:11" x14ac:dyDescent="0.2">
      <c r="A288" s="1" t="s">
        <v>585</v>
      </c>
      <c r="B288" s="1" t="s">
        <v>586</v>
      </c>
      <c r="C288" s="46">
        <v>1436</v>
      </c>
      <c r="D288" s="20">
        <v>0.96552919999999998</v>
      </c>
      <c r="E288" s="2">
        <v>11746.9797</v>
      </c>
      <c r="F288" s="2">
        <v>17637.439999999999</v>
      </c>
      <c r="G288" s="2">
        <v>7270.6</v>
      </c>
      <c r="H288" s="2">
        <v>12298.291999999999</v>
      </c>
      <c r="I288" s="2">
        <v>135504.01199999999</v>
      </c>
      <c r="J288" s="2">
        <v>5500</v>
      </c>
      <c r="K288" s="2">
        <v>202310.24849999999</v>
      </c>
    </row>
    <row r="289" spans="1:11" x14ac:dyDescent="0.2">
      <c r="A289" s="1" t="s">
        <v>587</v>
      </c>
      <c r="B289" s="1" t="s">
        <v>588</v>
      </c>
      <c r="C289" s="46">
        <v>346</v>
      </c>
      <c r="D289" s="20">
        <v>0.98843930000000002</v>
      </c>
      <c r="E289" s="2">
        <v>3370.752</v>
      </c>
      <c r="F289" s="2">
        <v>4625.674</v>
      </c>
      <c r="G289" s="2">
        <v>1972.546</v>
      </c>
      <c r="H289" s="2">
        <v>2996.0140000000001</v>
      </c>
      <c r="I289" s="2">
        <v>39889.648000000001</v>
      </c>
      <c r="J289" s="2">
        <v>0</v>
      </c>
      <c r="K289" s="2">
        <v>56291.770799999998</v>
      </c>
    </row>
    <row r="290" spans="1:11" x14ac:dyDescent="0.2">
      <c r="A290" s="1" t="s">
        <v>589</v>
      </c>
      <c r="B290" s="1" t="s">
        <v>590</v>
      </c>
      <c r="C290" s="46">
        <v>1433</v>
      </c>
      <c r="D290" s="20">
        <v>1</v>
      </c>
      <c r="E290" s="2">
        <v>12150.467000000001</v>
      </c>
      <c r="F290" s="2">
        <v>17608.07</v>
      </c>
      <c r="G290" s="2">
        <v>7259.8</v>
      </c>
      <c r="H290" s="2">
        <v>12273.251</v>
      </c>
      <c r="I290" s="2">
        <v>135364.91099999999</v>
      </c>
      <c r="J290" s="2">
        <v>7027.07</v>
      </c>
      <c r="K290" s="2">
        <v>204148.75150000001</v>
      </c>
    </row>
    <row r="291" spans="1:11" x14ac:dyDescent="0.2">
      <c r="A291" s="1" t="s">
        <v>591</v>
      </c>
      <c r="B291" s="1" t="s">
        <v>592</v>
      </c>
      <c r="C291" s="46">
        <v>369</v>
      </c>
      <c r="D291" s="20">
        <v>0.68428180000000005</v>
      </c>
      <c r="E291" s="2">
        <v>2488.6397999999999</v>
      </c>
      <c r="F291" s="2">
        <v>4933.1610000000001</v>
      </c>
      <c r="G291" s="2">
        <v>2103.6689999999999</v>
      </c>
      <c r="H291" s="2">
        <v>3195.1709999999998</v>
      </c>
      <c r="I291" s="2">
        <v>42541.271999999997</v>
      </c>
      <c r="J291" s="2">
        <v>0</v>
      </c>
      <c r="K291" s="2">
        <v>58855.595000000001</v>
      </c>
    </row>
    <row r="292" spans="1:11" x14ac:dyDescent="0.2">
      <c r="A292" s="1" t="s">
        <v>593</v>
      </c>
      <c r="B292" s="1" t="s">
        <v>594</v>
      </c>
      <c r="C292" s="46">
        <v>719</v>
      </c>
      <c r="D292" s="20">
        <v>0.94228089999999998</v>
      </c>
      <c r="E292" s="2">
        <v>6677.4396999999999</v>
      </c>
      <c r="F292" s="2">
        <v>9612.3109999999997</v>
      </c>
      <c r="G292" s="2">
        <v>4099.0190000000002</v>
      </c>
      <c r="H292" s="2">
        <v>6225.8209999999999</v>
      </c>
      <c r="I292" s="2">
        <v>82892.072</v>
      </c>
      <c r="J292" s="2">
        <v>4024.94</v>
      </c>
      <c r="K292" s="2">
        <v>120914.5628</v>
      </c>
    </row>
    <row r="293" spans="1:11" x14ac:dyDescent="0.2">
      <c r="A293" s="1" t="s">
        <v>595</v>
      </c>
      <c r="B293" s="1" t="s">
        <v>596</v>
      </c>
      <c r="C293" s="46">
        <v>66</v>
      </c>
      <c r="D293" s="20">
        <v>0.5</v>
      </c>
      <c r="E293" s="2">
        <v>325.24799999999999</v>
      </c>
      <c r="F293" s="2">
        <v>882.35400000000004</v>
      </c>
      <c r="G293" s="2">
        <v>376.26600000000002</v>
      </c>
      <c r="H293" s="2">
        <v>571.49400000000003</v>
      </c>
      <c r="I293" s="2">
        <v>7609.0079999999998</v>
      </c>
      <c r="J293" s="2">
        <v>0</v>
      </c>
      <c r="K293" s="2">
        <v>10399.347</v>
      </c>
    </row>
    <row r="294" spans="1:11" x14ac:dyDescent="0.2">
      <c r="A294" s="1" t="s">
        <v>597</v>
      </c>
      <c r="B294" s="1" t="s">
        <v>598</v>
      </c>
      <c r="C294" s="46">
        <v>165</v>
      </c>
      <c r="D294" s="20">
        <v>0.9</v>
      </c>
      <c r="E294" s="2">
        <v>1463.616</v>
      </c>
      <c r="F294" s="2">
        <v>2205.8850000000002</v>
      </c>
      <c r="G294" s="2">
        <v>940.66499999999996</v>
      </c>
      <c r="H294" s="2">
        <v>1428.7349999999999</v>
      </c>
      <c r="I294" s="2">
        <v>19022.52</v>
      </c>
      <c r="J294" s="2">
        <v>925.26</v>
      </c>
      <c r="K294" s="2">
        <v>27676.5949</v>
      </c>
    </row>
    <row r="295" spans="1:11" x14ac:dyDescent="0.2">
      <c r="A295" s="1" t="s">
        <v>599</v>
      </c>
      <c r="B295" s="1" t="s">
        <v>600</v>
      </c>
      <c r="C295" s="46">
        <v>628</v>
      </c>
      <c r="D295" s="20">
        <v>0.92754780000000003</v>
      </c>
      <c r="E295" s="2">
        <v>5741.1202000000003</v>
      </c>
      <c r="F295" s="2">
        <v>8395.732</v>
      </c>
      <c r="G295" s="2">
        <v>3580.2280000000001</v>
      </c>
      <c r="H295" s="2">
        <v>5437.8519999999999</v>
      </c>
      <c r="I295" s="2">
        <v>72400.864000000001</v>
      </c>
      <c r="J295" s="2">
        <v>0</v>
      </c>
      <c r="K295" s="2">
        <v>101769.7896</v>
      </c>
    </row>
    <row r="296" spans="1:11" x14ac:dyDescent="0.2">
      <c r="A296" s="1" t="s">
        <v>601</v>
      </c>
      <c r="B296" s="1" t="s">
        <v>602</v>
      </c>
      <c r="C296" s="46">
        <v>1647</v>
      </c>
      <c r="D296" s="20">
        <v>1</v>
      </c>
      <c r="E296" s="2">
        <v>13284.453</v>
      </c>
      <c r="F296" s="2">
        <v>19703.13</v>
      </c>
      <c r="G296" s="2">
        <v>8030.2</v>
      </c>
      <c r="H296" s="2">
        <v>14059.509</v>
      </c>
      <c r="I296" s="2">
        <v>145287.44899999999</v>
      </c>
      <c r="J296" s="2">
        <v>13763.01</v>
      </c>
      <c r="K296" s="2">
        <v>228052.4786</v>
      </c>
    </row>
    <row r="297" spans="1:11" x14ac:dyDescent="0.2">
      <c r="A297" s="1" t="s">
        <v>603</v>
      </c>
      <c r="B297" s="1" t="s">
        <v>604</v>
      </c>
      <c r="C297" s="46">
        <v>986</v>
      </c>
      <c r="D297" s="20">
        <v>0.84330629999999995</v>
      </c>
      <c r="E297" s="2">
        <v>8195.2641000000003</v>
      </c>
      <c r="F297" s="2">
        <v>13181.834000000001</v>
      </c>
      <c r="G297" s="2">
        <v>5621.1859999999997</v>
      </c>
      <c r="H297" s="2">
        <v>8537.7739999999994</v>
      </c>
      <c r="I297" s="2">
        <v>113673.96799999999</v>
      </c>
      <c r="J297" s="2">
        <v>7089.6</v>
      </c>
      <c r="K297" s="2">
        <v>166463.79079999999</v>
      </c>
    </row>
    <row r="298" spans="1:11" x14ac:dyDescent="0.2">
      <c r="A298" s="1" t="s">
        <v>605</v>
      </c>
      <c r="B298" s="1" t="s">
        <v>606</v>
      </c>
      <c r="C298" s="46">
        <v>838</v>
      </c>
      <c r="D298" s="20">
        <v>0.99641999999999997</v>
      </c>
      <c r="E298" s="2">
        <v>8229.7595999999994</v>
      </c>
      <c r="F298" s="2">
        <v>11203.222</v>
      </c>
      <c r="G298" s="2">
        <v>4777.4380000000001</v>
      </c>
      <c r="H298" s="2">
        <v>7256.2420000000002</v>
      </c>
      <c r="I298" s="2">
        <v>96611.343999999997</v>
      </c>
      <c r="J298" s="2">
        <v>2580.52</v>
      </c>
      <c r="K298" s="2">
        <v>139155.24950000001</v>
      </c>
    </row>
    <row r="299" spans="1:11" x14ac:dyDescent="0.2">
      <c r="A299" s="1" t="s">
        <v>607</v>
      </c>
      <c r="B299" s="1" t="s">
        <v>608</v>
      </c>
      <c r="C299" s="46">
        <v>1434</v>
      </c>
      <c r="D299" s="20">
        <v>0.99965130000000002</v>
      </c>
      <c r="E299" s="2">
        <v>12151.5273</v>
      </c>
      <c r="F299" s="2">
        <v>17617.86</v>
      </c>
      <c r="G299" s="2">
        <v>7263.4</v>
      </c>
      <c r="H299" s="2">
        <v>12281.598</v>
      </c>
      <c r="I299" s="2">
        <v>135411.27799999999</v>
      </c>
      <c r="J299" s="2">
        <v>4257.1400000000003</v>
      </c>
      <c r="K299" s="2">
        <v>201272.35500000001</v>
      </c>
    </row>
    <row r="300" spans="1:11" x14ac:dyDescent="0.2">
      <c r="A300" s="1" t="s">
        <v>609</v>
      </c>
      <c r="B300" s="1" t="s">
        <v>610</v>
      </c>
      <c r="C300" s="46">
        <v>1832</v>
      </c>
      <c r="D300" s="20">
        <v>1</v>
      </c>
      <c r="E300" s="2">
        <v>14264.768</v>
      </c>
      <c r="F300" s="2">
        <v>21514.28</v>
      </c>
      <c r="G300" s="2">
        <v>8696.2000000000007</v>
      </c>
      <c r="H300" s="2">
        <v>15603.704</v>
      </c>
      <c r="I300" s="2">
        <v>153865.34400000001</v>
      </c>
      <c r="J300" s="2">
        <v>26460.29</v>
      </c>
      <c r="K300" s="2">
        <v>256038.0962</v>
      </c>
    </row>
    <row r="301" spans="1:11" x14ac:dyDescent="0.2">
      <c r="A301" s="1" t="s">
        <v>611</v>
      </c>
      <c r="B301" s="1" t="s">
        <v>612</v>
      </c>
      <c r="C301" s="46">
        <v>220</v>
      </c>
      <c r="D301" s="20">
        <v>0.99772729999999998</v>
      </c>
      <c r="E301" s="2">
        <v>2163.3921</v>
      </c>
      <c r="F301" s="2">
        <v>2941.18</v>
      </c>
      <c r="G301" s="2">
        <v>1254.22</v>
      </c>
      <c r="H301" s="2">
        <v>1904.98</v>
      </c>
      <c r="I301" s="2">
        <v>25363.360000000001</v>
      </c>
      <c r="J301" s="2">
        <v>0</v>
      </c>
      <c r="K301" s="2">
        <v>35813.904499999997</v>
      </c>
    </row>
    <row r="302" spans="1:11" x14ac:dyDescent="0.2">
      <c r="A302" s="1" t="s">
        <v>613</v>
      </c>
      <c r="B302" s="1" t="s">
        <v>614</v>
      </c>
      <c r="C302" s="46">
        <v>689</v>
      </c>
      <c r="D302" s="20">
        <v>0.5</v>
      </c>
      <c r="E302" s="2">
        <v>3395.3919999999998</v>
      </c>
      <c r="F302" s="2">
        <v>9211.241</v>
      </c>
      <c r="G302" s="2">
        <v>3927.989</v>
      </c>
      <c r="H302" s="2">
        <v>5966.0510000000004</v>
      </c>
      <c r="I302" s="2">
        <v>79433.432000000001</v>
      </c>
      <c r="J302" s="2">
        <v>3408.57</v>
      </c>
      <c r="K302" s="2">
        <v>112193.10920000001</v>
      </c>
    </row>
    <row r="303" spans="1:11" x14ac:dyDescent="0.2">
      <c r="A303" s="1" t="s">
        <v>615</v>
      </c>
      <c r="B303" s="1" t="s">
        <v>616</v>
      </c>
      <c r="C303" s="46">
        <v>1388</v>
      </c>
      <c r="D303" s="20">
        <v>0.92110950000000003</v>
      </c>
      <c r="E303" s="2">
        <v>10972.267400000001</v>
      </c>
      <c r="F303" s="2">
        <v>17167.52</v>
      </c>
      <c r="G303" s="2">
        <v>7097.8</v>
      </c>
      <c r="H303" s="2">
        <v>11897.636</v>
      </c>
      <c r="I303" s="2">
        <v>133278.39600000001</v>
      </c>
      <c r="J303" s="2">
        <v>6670.41</v>
      </c>
      <c r="K303" s="2">
        <v>199250.10380000001</v>
      </c>
    </row>
    <row r="304" spans="1:11" x14ac:dyDescent="0.2">
      <c r="A304" s="1" t="s">
        <v>617</v>
      </c>
      <c r="B304" s="1" t="s">
        <v>618</v>
      </c>
      <c r="C304" s="46">
        <v>294</v>
      </c>
      <c r="D304" s="20">
        <v>0.96938780000000002</v>
      </c>
      <c r="E304" s="2">
        <v>2808.9600999999998</v>
      </c>
      <c r="F304" s="2">
        <v>3930.4859999999999</v>
      </c>
      <c r="G304" s="2">
        <v>1676.0940000000001</v>
      </c>
      <c r="H304" s="2">
        <v>2545.7460000000001</v>
      </c>
      <c r="I304" s="2">
        <v>33894.671999999999</v>
      </c>
      <c r="J304" s="2">
        <v>2058.4299999999998</v>
      </c>
      <c r="K304" s="2">
        <v>49965.230799999998</v>
      </c>
    </row>
    <row r="305" spans="1:11" x14ac:dyDescent="0.2">
      <c r="A305" s="1" t="s">
        <v>619</v>
      </c>
      <c r="B305" s="1" t="s">
        <v>620</v>
      </c>
      <c r="C305" s="46">
        <v>920</v>
      </c>
      <c r="D305" s="20">
        <v>0.88749999999999996</v>
      </c>
      <c r="E305" s="2">
        <v>8047.424</v>
      </c>
      <c r="F305" s="2">
        <v>12299.48</v>
      </c>
      <c r="G305" s="2">
        <v>5244.92</v>
      </c>
      <c r="H305" s="2">
        <v>7966.28</v>
      </c>
      <c r="I305" s="2">
        <v>106064.96000000001</v>
      </c>
      <c r="J305" s="2">
        <v>1.5</v>
      </c>
      <c r="K305" s="2">
        <v>148704.34940000001</v>
      </c>
    </row>
    <row r="306" spans="1:11" x14ac:dyDescent="0.2">
      <c r="A306" s="1" t="s">
        <v>621</v>
      </c>
      <c r="B306" s="1" t="s">
        <v>622</v>
      </c>
      <c r="C306" s="46">
        <v>50</v>
      </c>
      <c r="D306" s="20">
        <v>0.98</v>
      </c>
      <c r="E306" s="2">
        <v>482.94400000000002</v>
      </c>
      <c r="F306" s="2">
        <v>668.45</v>
      </c>
      <c r="G306" s="2">
        <v>285.05</v>
      </c>
      <c r="H306" s="2">
        <v>432.95</v>
      </c>
      <c r="I306" s="2">
        <v>5764.4</v>
      </c>
      <c r="J306" s="2">
        <v>461.99</v>
      </c>
      <c r="K306" s="2">
        <v>8622.2528000000002</v>
      </c>
    </row>
    <row r="307" spans="1:11" x14ac:dyDescent="0.2">
      <c r="A307" s="1" t="s">
        <v>623</v>
      </c>
      <c r="B307" s="1" t="s">
        <v>624</v>
      </c>
      <c r="C307" s="46">
        <v>155</v>
      </c>
      <c r="D307" s="20">
        <v>0.5</v>
      </c>
      <c r="E307" s="2">
        <v>763.84</v>
      </c>
      <c r="F307" s="2">
        <v>2072.1950000000002</v>
      </c>
      <c r="G307" s="2">
        <v>883.65499999999997</v>
      </c>
      <c r="H307" s="2">
        <v>1342.145</v>
      </c>
      <c r="I307" s="2">
        <v>17869.64</v>
      </c>
      <c r="J307" s="2">
        <v>0</v>
      </c>
      <c r="K307" s="2">
        <v>24422.7088</v>
      </c>
    </row>
    <row r="308" spans="1:11" x14ac:dyDescent="0.2">
      <c r="A308" s="1" t="s">
        <v>625</v>
      </c>
      <c r="B308" s="1" t="s">
        <v>626</v>
      </c>
      <c r="C308" s="46">
        <v>432</v>
      </c>
      <c r="D308" s="20">
        <v>0.82870370000000004</v>
      </c>
      <c r="E308" s="2">
        <v>3528.4479999999999</v>
      </c>
      <c r="F308" s="2">
        <v>5775.4080000000004</v>
      </c>
      <c r="G308" s="2">
        <v>2462.8319999999999</v>
      </c>
      <c r="H308" s="2">
        <v>3740.6880000000001</v>
      </c>
      <c r="I308" s="2">
        <v>49804.415999999997</v>
      </c>
      <c r="J308" s="2">
        <v>1771.12</v>
      </c>
      <c r="K308" s="2">
        <v>71445.313800000004</v>
      </c>
    </row>
    <row r="309" spans="1:11" x14ac:dyDescent="0.2">
      <c r="A309" s="1" t="s">
        <v>627</v>
      </c>
      <c r="B309" s="1" t="s">
        <v>628</v>
      </c>
      <c r="C309" s="46">
        <v>339</v>
      </c>
      <c r="D309" s="20">
        <v>0.91150439999999999</v>
      </c>
      <c r="E309" s="2">
        <v>3045.5039000000002</v>
      </c>
      <c r="F309" s="2">
        <v>4532.0910000000003</v>
      </c>
      <c r="G309" s="2">
        <v>1932.6389999999999</v>
      </c>
      <c r="H309" s="2">
        <v>2935.4009999999998</v>
      </c>
      <c r="I309" s="2">
        <v>39082.631999999998</v>
      </c>
      <c r="J309" s="2">
        <v>15135</v>
      </c>
      <c r="K309" s="2">
        <v>70998.379100000006</v>
      </c>
    </row>
    <row r="310" spans="1:11" x14ac:dyDescent="0.2">
      <c r="A310" s="1" t="s">
        <v>629</v>
      </c>
      <c r="B310" s="1" t="s">
        <v>630</v>
      </c>
      <c r="C310" s="46">
        <v>446</v>
      </c>
      <c r="D310" s="20">
        <v>0.53251119999999996</v>
      </c>
      <c r="E310" s="2">
        <v>2340.8000000000002</v>
      </c>
      <c r="F310" s="2">
        <v>5962.5739999999996</v>
      </c>
      <c r="G310" s="2">
        <v>2542.6460000000002</v>
      </c>
      <c r="H310" s="2">
        <v>3861.9140000000002</v>
      </c>
      <c r="I310" s="2">
        <v>51418.447999999997</v>
      </c>
      <c r="J310" s="2">
        <v>1757.39</v>
      </c>
      <c r="K310" s="2">
        <v>72298.253700000001</v>
      </c>
    </row>
    <row r="311" spans="1:11" x14ac:dyDescent="0.2">
      <c r="A311" s="1" t="s">
        <v>631</v>
      </c>
      <c r="B311" s="1" t="s">
        <v>632</v>
      </c>
      <c r="C311" s="46">
        <v>298</v>
      </c>
      <c r="D311" s="20">
        <v>1</v>
      </c>
      <c r="E311" s="2">
        <v>2937.0880000000002</v>
      </c>
      <c r="F311" s="2">
        <v>3983.962</v>
      </c>
      <c r="G311" s="2">
        <v>1698.8979999999999</v>
      </c>
      <c r="H311" s="2">
        <v>2580.3820000000001</v>
      </c>
      <c r="I311" s="2">
        <v>34355.824000000001</v>
      </c>
      <c r="J311" s="2">
        <v>0</v>
      </c>
      <c r="K311" s="2">
        <v>48518.670700000002</v>
      </c>
    </row>
    <row r="312" spans="1:11" x14ac:dyDescent="0.2">
      <c r="A312" s="1" t="s">
        <v>633</v>
      </c>
      <c r="B312" s="1" t="s">
        <v>634</v>
      </c>
      <c r="C312" s="46">
        <v>4429</v>
      </c>
      <c r="D312" s="20">
        <v>0.96060060000000003</v>
      </c>
      <c r="E312" s="2">
        <v>26922.0527</v>
      </c>
      <c r="F312" s="2">
        <v>46938.91</v>
      </c>
      <c r="G312" s="2">
        <v>18045.400000000001</v>
      </c>
      <c r="H312" s="2">
        <v>37280.862999999998</v>
      </c>
      <c r="I312" s="2">
        <v>274280.44300000003</v>
      </c>
      <c r="J312" s="2">
        <v>18074.73</v>
      </c>
      <c r="K312" s="2">
        <v>448955.30089999997</v>
      </c>
    </row>
    <row r="313" spans="1:11" x14ac:dyDescent="0.2">
      <c r="A313" s="1" t="s">
        <v>635</v>
      </c>
      <c r="B313" s="1" t="s">
        <v>636</v>
      </c>
      <c r="C313" s="46">
        <v>679</v>
      </c>
      <c r="D313" s="20">
        <v>0.99410900000000002</v>
      </c>
      <c r="E313" s="2">
        <v>6652.8001000000004</v>
      </c>
      <c r="F313" s="2">
        <v>9077.5509999999995</v>
      </c>
      <c r="G313" s="2">
        <v>3870.9789999999998</v>
      </c>
      <c r="H313" s="2">
        <v>5879.4610000000002</v>
      </c>
      <c r="I313" s="2">
        <v>78280.551999999996</v>
      </c>
      <c r="J313" s="2">
        <v>3481.35</v>
      </c>
      <c r="K313" s="2">
        <v>114216.6854</v>
      </c>
    </row>
    <row r="314" spans="1:11" x14ac:dyDescent="0.2">
      <c r="A314" s="1" t="s">
        <v>637</v>
      </c>
      <c r="B314" s="1" t="s">
        <v>638</v>
      </c>
      <c r="C314" s="46">
        <v>863</v>
      </c>
      <c r="D314" s="20">
        <v>0.98725379999999996</v>
      </c>
      <c r="E314" s="2">
        <v>8397.3122999999996</v>
      </c>
      <c r="F314" s="2">
        <v>11537.447</v>
      </c>
      <c r="G314" s="2">
        <v>4919.9629999999997</v>
      </c>
      <c r="H314" s="2">
        <v>7472.7169999999996</v>
      </c>
      <c r="I314" s="2">
        <v>99493.543999999994</v>
      </c>
      <c r="J314" s="2">
        <v>4156.91</v>
      </c>
      <c r="K314" s="2">
        <v>144820.53570000001</v>
      </c>
    </row>
    <row r="315" spans="1:11" x14ac:dyDescent="0.2">
      <c r="A315" s="1" t="s">
        <v>639</v>
      </c>
      <c r="B315" s="1" t="s">
        <v>640</v>
      </c>
      <c r="C315" s="46">
        <v>494</v>
      </c>
      <c r="D315" s="20">
        <v>0.99898790000000004</v>
      </c>
      <c r="E315" s="2">
        <v>4863.9362000000001</v>
      </c>
      <c r="F315" s="2">
        <v>6604.2860000000001</v>
      </c>
      <c r="G315" s="2">
        <v>2816.2939999999999</v>
      </c>
      <c r="H315" s="2">
        <v>4277.5460000000003</v>
      </c>
      <c r="I315" s="2">
        <v>56952.271999999997</v>
      </c>
      <c r="J315" s="2">
        <v>1665.83</v>
      </c>
      <c r="K315" s="2">
        <v>82199.190300000002</v>
      </c>
    </row>
    <row r="316" spans="1:11" x14ac:dyDescent="0.2">
      <c r="A316" s="1" t="s">
        <v>641</v>
      </c>
      <c r="B316" s="1" t="s">
        <v>642</v>
      </c>
      <c r="C316" s="46">
        <v>1401</v>
      </c>
      <c r="D316" s="20">
        <v>0.53426119999999999</v>
      </c>
      <c r="E316" s="2">
        <v>6400.9295000000002</v>
      </c>
      <c r="F316" s="2">
        <v>17294.79</v>
      </c>
      <c r="G316" s="2">
        <v>7144.6</v>
      </c>
      <c r="H316" s="2">
        <v>12006.147000000001</v>
      </c>
      <c r="I316" s="2">
        <v>133881.16699999999</v>
      </c>
      <c r="J316" s="2">
        <v>4352.79</v>
      </c>
      <c r="K316" s="2">
        <v>192856.0834</v>
      </c>
    </row>
    <row r="317" spans="1:11" x14ac:dyDescent="0.2">
      <c r="A317" s="1" t="s">
        <v>643</v>
      </c>
      <c r="B317" s="1" t="s">
        <v>644</v>
      </c>
      <c r="C317" s="46">
        <v>448</v>
      </c>
      <c r="D317" s="20">
        <v>0.98883929999999998</v>
      </c>
      <c r="E317" s="2">
        <v>4366.2080999999998</v>
      </c>
      <c r="F317" s="2">
        <v>5989.3119999999999</v>
      </c>
      <c r="G317" s="2">
        <v>2554.0479999999998</v>
      </c>
      <c r="H317" s="2">
        <v>3879.232</v>
      </c>
      <c r="I317" s="2">
        <v>51649.023999999998</v>
      </c>
      <c r="J317" s="2">
        <v>0</v>
      </c>
      <c r="K317" s="2">
        <v>72888.335800000001</v>
      </c>
    </row>
    <row r="318" spans="1:11" x14ac:dyDescent="0.2">
      <c r="A318" s="1" t="s">
        <v>645</v>
      </c>
      <c r="B318" s="1" t="s">
        <v>646</v>
      </c>
      <c r="C318" s="46">
        <v>155</v>
      </c>
      <c r="D318" s="20">
        <v>1</v>
      </c>
      <c r="E318" s="2">
        <v>1527.68</v>
      </c>
      <c r="F318" s="2">
        <v>2072.1950000000002</v>
      </c>
      <c r="G318" s="2">
        <v>883.65499999999997</v>
      </c>
      <c r="H318" s="2">
        <v>1342.145</v>
      </c>
      <c r="I318" s="2">
        <v>17869.64</v>
      </c>
      <c r="J318" s="2">
        <v>580.91999999999996</v>
      </c>
      <c r="K318" s="2">
        <v>25854.918600000001</v>
      </c>
    </row>
    <row r="319" spans="1:11" x14ac:dyDescent="0.2">
      <c r="A319" s="1" t="s">
        <v>647</v>
      </c>
      <c r="B319" s="1" t="s">
        <v>648</v>
      </c>
      <c r="C319" s="46">
        <v>342</v>
      </c>
      <c r="D319" s="20">
        <v>0.5438596</v>
      </c>
      <c r="E319" s="2">
        <v>1833.2157999999999</v>
      </c>
      <c r="F319" s="2">
        <v>4572.1980000000003</v>
      </c>
      <c r="G319" s="2">
        <v>1949.742</v>
      </c>
      <c r="H319" s="2">
        <v>2961.3780000000002</v>
      </c>
      <c r="I319" s="2">
        <v>39428.495999999999</v>
      </c>
      <c r="J319" s="2">
        <v>1264.99</v>
      </c>
      <c r="K319" s="2">
        <v>55392.231399999997</v>
      </c>
    </row>
    <row r="320" spans="1:11" x14ac:dyDescent="0.2">
      <c r="A320" s="1" t="s">
        <v>649</v>
      </c>
      <c r="B320" s="1" t="s">
        <v>650</v>
      </c>
      <c r="C320" s="46">
        <v>548</v>
      </c>
      <c r="D320" s="20">
        <v>0.82390509999999995</v>
      </c>
      <c r="E320" s="2">
        <v>4449.9839000000002</v>
      </c>
      <c r="F320" s="2">
        <v>7326.2120000000004</v>
      </c>
      <c r="G320" s="2">
        <v>3124.1480000000001</v>
      </c>
      <c r="H320" s="2">
        <v>4745.1319999999996</v>
      </c>
      <c r="I320" s="2">
        <v>63177.824000000001</v>
      </c>
      <c r="J320" s="2">
        <v>0</v>
      </c>
      <c r="K320" s="2">
        <v>88209.299100000004</v>
      </c>
    </row>
    <row r="321" spans="1:11" x14ac:dyDescent="0.2">
      <c r="A321" s="1" t="s">
        <v>651</v>
      </c>
      <c r="B321" s="1" t="s">
        <v>652</v>
      </c>
      <c r="C321" s="46">
        <v>492</v>
      </c>
      <c r="D321" s="20">
        <v>0.50914630000000005</v>
      </c>
      <c r="E321" s="2">
        <v>2468.9277999999999</v>
      </c>
      <c r="F321" s="2">
        <v>6577.5479999999998</v>
      </c>
      <c r="G321" s="2">
        <v>2804.8919999999998</v>
      </c>
      <c r="H321" s="2">
        <v>4260.2280000000001</v>
      </c>
      <c r="I321" s="2">
        <v>56721.696000000004</v>
      </c>
      <c r="J321" s="2">
        <v>3481.35</v>
      </c>
      <c r="K321" s="2">
        <v>81277.383000000002</v>
      </c>
    </row>
    <row r="322" spans="1:11" x14ac:dyDescent="0.2">
      <c r="A322" s="1" t="s">
        <v>653</v>
      </c>
      <c r="B322" s="1" t="s">
        <v>654</v>
      </c>
      <c r="C322" s="46">
        <v>334</v>
      </c>
      <c r="D322" s="20">
        <v>1</v>
      </c>
      <c r="E322" s="2">
        <v>3291.904</v>
      </c>
      <c r="F322" s="2">
        <v>4465.2460000000001</v>
      </c>
      <c r="G322" s="2">
        <v>1904.134</v>
      </c>
      <c r="H322" s="2">
        <v>2892.1060000000002</v>
      </c>
      <c r="I322" s="2">
        <v>38506.192000000003</v>
      </c>
      <c r="J322" s="2">
        <v>3266.47</v>
      </c>
      <c r="K322" s="2">
        <v>57858.875200000002</v>
      </c>
    </row>
    <row r="323" spans="1:11" x14ac:dyDescent="0.2">
      <c r="A323" s="1" t="s">
        <v>655</v>
      </c>
      <c r="B323" s="1" t="s">
        <v>656</v>
      </c>
      <c r="C323" s="46">
        <v>1015</v>
      </c>
      <c r="D323" s="20">
        <v>0.99950740000000005</v>
      </c>
      <c r="E323" s="2">
        <v>9930.5907999999999</v>
      </c>
      <c r="F323" s="2">
        <v>13515.85</v>
      </c>
      <c r="G323" s="2">
        <v>5755</v>
      </c>
      <c r="H323" s="2">
        <v>8784.2049999999999</v>
      </c>
      <c r="I323" s="2">
        <v>115983.505</v>
      </c>
      <c r="J323" s="2">
        <v>3410.37</v>
      </c>
      <c r="K323" s="2">
        <v>167613.91099999999</v>
      </c>
    </row>
    <row r="324" spans="1:11" x14ac:dyDescent="0.2">
      <c r="A324" s="1" t="s">
        <v>657</v>
      </c>
      <c r="B324" s="1" t="s">
        <v>658</v>
      </c>
      <c r="C324" s="46">
        <v>259</v>
      </c>
      <c r="D324" s="20">
        <v>0.99806950000000005</v>
      </c>
      <c r="E324" s="2">
        <v>2547.7759999999998</v>
      </c>
      <c r="F324" s="2">
        <v>3462.5709999999999</v>
      </c>
      <c r="G324" s="2">
        <v>1476.559</v>
      </c>
      <c r="H324" s="2">
        <v>2242.681</v>
      </c>
      <c r="I324" s="2">
        <v>29859.592000000001</v>
      </c>
      <c r="J324" s="2">
        <v>893.47</v>
      </c>
      <c r="K324" s="2">
        <v>43115.235699999997</v>
      </c>
    </row>
    <row r="325" spans="1:11" x14ac:dyDescent="0.2">
      <c r="A325" s="1" t="s">
        <v>659</v>
      </c>
      <c r="B325" s="1" t="s">
        <v>660</v>
      </c>
      <c r="C325" s="46">
        <v>324</v>
      </c>
      <c r="D325" s="20">
        <v>1</v>
      </c>
      <c r="E325" s="2">
        <v>3193.3440000000001</v>
      </c>
      <c r="F325" s="2">
        <v>4331.5559999999996</v>
      </c>
      <c r="G325" s="2">
        <v>1847.124</v>
      </c>
      <c r="H325" s="2">
        <v>2805.5160000000001</v>
      </c>
      <c r="I325" s="2">
        <v>37353.311999999998</v>
      </c>
      <c r="J325" s="2">
        <v>2005.52</v>
      </c>
      <c r="K325" s="2">
        <v>54887.782299999999</v>
      </c>
    </row>
    <row r="326" spans="1:11" x14ac:dyDescent="0.2">
      <c r="A326" s="1" t="s">
        <v>661</v>
      </c>
      <c r="B326" s="1" t="s">
        <v>662</v>
      </c>
      <c r="C326" s="46">
        <v>153</v>
      </c>
      <c r="D326" s="20">
        <v>1</v>
      </c>
      <c r="E326" s="2">
        <v>1507.9680000000001</v>
      </c>
      <c r="F326" s="2">
        <v>2045.4570000000001</v>
      </c>
      <c r="G326" s="2">
        <v>872.25300000000004</v>
      </c>
      <c r="H326" s="2">
        <v>1324.827</v>
      </c>
      <c r="I326" s="2">
        <v>17639.063999999998</v>
      </c>
      <c r="J326" s="2">
        <v>0</v>
      </c>
      <c r="K326" s="2">
        <v>24910.592700000001</v>
      </c>
    </row>
    <row r="327" spans="1:11" x14ac:dyDescent="0.2">
      <c r="A327" s="1" t="s">
        <v>663</v>
      </c>
      <c r="B327" s="1" t="s">
        <v>664</v>
      </c>
      <c r="C327" s="46">
        <v>443</v>
      </c>
      <c r="D327" s="20">
        <v>0.84085779999999999</v>
      </c>
      <c r="E327" s="2">
        <v>3671.3600999999999</v>
      </c>
      <c r="F327" s="2">
        <v>5922.4669999999996</v>
      </c>
      <c r="G327" s="2">
        <v>2525.5430000000001</v>
      </c>
      <c r="H327" s="2">
        <v>3835.9369999999999</v>
      </c>
      <c r="I327" s="2">
        <v>51072.584000000003</v>
      </c>
      <c r="J327" s="2">
        <v>1597.08</v>
      </c>
      <c r="K327" s="2">
        <v>73087.653000000006</v>
      </c>
    </row>
    <row r="328" spans="1:11" x14ac:dyDescent="0.2">
      <c r="A328" s="1" t="s">
        <v>665</v>
      </c>
      <c r="B328" s="1" t="s">
        <v>666</v>
      </c>
      <c r="C328" s="46">
        <v>389</v>
      </c>
      <c r="D328" s="20">
        <v>0.53470439999999997</v>
      </c>
      <c r="E328" s="2">
        <v>2050.0481</v>
      </c>
      <c r="F328" s="2">
        <v>5200.5410000000002</v>
      </c>
      <c r="G328" s="2">
        <v>2217.6889999999999</v>
      </c>
      <c r="H328" s="2">
        <v>3368.3510000000001</v>
      </c>
      <c r="I328" s="2">
        <v>44847.031999999999</v>
      </c>
      <c r="J328" s="2">
        <v>904.94</v>
      </c>
      <c r="K328" s="2">
        <v>62398.6178</v>
      </c>
    </row>
    <row r="329" spans="1:11" x14ac:dyDescent="0.2">
      <c r="A329" s="1" t="s">
        <v>667</v>
      </c>
      <c r="B329" s="1" t="s">
        <v>668</v>
      </c>
      <c r="C329" s="46">
        <v>279</v>
      </c>
      <c r="D329" s="20">
        <v>0.97670250000000003</v>
      </c>
      <c r="E329" s="2">
        <v>2685.76</v>
      </c>
      <c r="F329" s="2">
        <v>3729.951</v>
      </c>
      <c r="G329" s="2">
        <v>1590.579</v>
      </c>
      <c r="H329" s="2">
        <v>2415.8609999999999</v>
      </c>
      <c r="I329" s="2">
        <v>32165.351999999999</v>
      </c>
      <c r="J329" s="2">
        <v>2312.9499999999998</v>
      </c>
      <c r="K329" s="2">
        <v>47820.3295</v>
      </c>
    </row>
    <row r="330" spans="1:11" x14ac:dyDescent="0.2">
      <c r="A330" s="1" t="s">
        <v>669</v>
      </c>
      <c r="B330" s="1" t="s">
        <v>670</v>
      </c>
      <c r="C330" s="46">
        <v>1798</v>
      </c>
      <c r="D330" s="20">
        <v>0.99110120000000002</v>
      </c>
      <c r="E330" s="2">
        <v>13959.2659</v>
      </c>
      <c r="F330" s="2">
        <v>21181.42</v>
      </c>
      <c r="G330" s="2">
        <v>8573.7999999999993</v>
      </c>
      <c r="H330" s="2">
        <v>15319.906000000001</v>
      </c>
      <c r="I330" s="2">
        <v>152288.86600000001</v>
      </c>
      <c r="J330" s="2">
        <v>42890.02</v>
      </c>
      <c r="K330" s="2">
        <v>270744.76740000001</v>
      </c>
    </row>
    <row r="331" spans="1:11" x14ac:dyDescent="0.2">
      <c r="A331" s="1" t="s">
        <v>671</v>
      </c>
      <c r="B331" s="1" t="s">
        <v>672</v>
      </c>
      <c r="C331" s="46">
        <v>144</v>
      </c>
      <c r="D331" s="20">
        <v>0.5</v>
      </c>
      <c r="E331" s="2">
        <v>709.63199999999995</v>
      </c>
      <c r="F331" s="2">
        <v>1925.136</v>
      </c>
      <c r="G331" s="2">
        <v>820.94399999999996</v>
      </c>
      <c r="H331" s="2">
        <v>1246.896</v>
      </c>
      <c r="I331" s="2">
        <v>16601.472000000002</v>
      </c>
      <c r="J331" s="2">
        <v>0</v>
      </c>
      <c r="K331" s="2">
        <v>22689.4843</v>
      </c>
    </row>
    <row r="332" spans="1:11" x14ac:dyDescent="0.2">
      <c r="A332" s="1" t="s">
        <v>673</v>
      </c>
      <c r="B332" s="1" t="s">
        <v>674</v>
      </c>
      <c r="C332" s="46">
        <v>330</v>
      </c>
      <c r="D332" s="20">
        <v>1</v>
      </c>
      <c r="E332" s="2">
        <v>3252.48</v>
      </c>
      <c r="F332" s="2">
        <v>4411.7700000000004</v>
      </c>
      <c r="G332" s="2">
        <v>1881.33</v>
      </c>
      <c r="H332" s="2">
        <v>2857.47</v>
      </c>
      <c r="I332" s="2">
        <v>38045.040000000001</v>
      </c>
      <c r="J332" s="2">
        <v>0</v>
      </c>
      <c r="K332" s="2">
        <v>53728.729299999999</v>
      </c>
    </row>
    <row r="333" spans="1:11" x14ac:dyDescent="0.2">
      <c r="A333" s="1" t="s">
        <v>675</v>
      </c>
      <c r="B333" s="1" t="s">
        <v>676</v>
      </c>
      <c r="C333" s="46">
        <v>22</v>
      </c>
      <c r="D333" s="20">
        <v>1</v>
      </c>
      <c r="E333" s="2">
        <v>216.83199999999999</v>
      </c>
      <c r="F333" s="2">
        <v>294.11799999999999</v>
      </c>
      <c r="G333" s="2">
        <v>125.422</v>
      </c>
      <c r="H333" s="2">
        <v>190.49799999999999</v>
      </c>
      <c r="I333" s="2">
        <v>2536.3359999999998</v>
      </c>
      <c r="J333" s="2">
        <v>4367.47</v>
      </c>
      <c r="K333" s="2">
        <v>8233.4019000000008</v>
      </c>
    </row>
    <row r="334" spans="1:11" x14ac:dyDescent="0.2">
      <c r="A334" s="1" t="s">
        <v>677</v>
      </c>
      <c r="B334" s="1" t="s">
        <v>678</v>
      </c>
      <c r="C334" s="46">
        <v>133</v>
      </c>
      <c r="D334" s="20">
        <v>0.51127820000000002</v>
      </c>
      <c r="E334" s="2">
        <v>670.20799999999997</v>
      </c>
      <c r="F334" s="2">
        <v>1778.077</v>
      </c>
      <c r="G334" s="2">
        <v>758.23299999999995</v>
      </c>
      <c r="H334" s="2">
        <v>1151.6469999999999</v>
      </c>
      <c r="I334" s="2">
        <v>15333.304</v>
      </c>
      <c r="J334" s="2">
        <v>20233.55</v>
      </c>
      <c r="K334" s="2">
        <v>42521.343000000001</v>
      </c>
    </row>
    <row r="335" spans="1:11" x14ac:dyDescent="0.2">
      <c r="A335" s="1" t="s">
        <v>679</v>
      </c>
      <c r="B335" s="1" t="s">
        <v>680</v>
      </c>
      <c r="C335" s="46">
        <v>235</v>
      </c>
      <c r="D335" s="20">
        <v>1</v>
      </c>
      <c r="E335" s="2">
        <v>2316.16</v>
      </c>
      <c r="F335" s="2">
        <v>3141.7150000000001</v>
      </c>
      <c r="G335" s="2">
        <v>1339.7349999999999</v>
      </c>
      <c r="H335" s="2">
        <v>2034.865</v>
      </c>
      <c r="I335" s="2">
        <v>27092.68</v>
      </c>
      <c r="J335" s="2">
        <v>4493</v>
      </c>
      <c r="K335" s="2">
        <v>43046.547599999998</v>
      </c>
    </row>
  </sheetData>
  <mergeCells count="1">
    <mergeCell ref="D1:K1"/>
  </mergeCells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5"/>
  <sheetViews>
    <sheetView workbookViewId="0">
      <selection activeCell="A2" sqref="A2"/>
    </sheetView>
  </sheetViews>
  <sheetFormatPr baseColWidth="10" defaultRowHeight="12.75" x14ac:dyDescent="0.2"/>
  <cols>
    <col min="1" max="1" width="12.140625" style="1" customWidth="1"/>
    <col min="2" max="2" width="64.28515625" style="1" customWidth="1"/>
    <col min="3" max="3" width="12.7109375" style="2" customWidth="1"/>
    <col min="4" max="4" width="12.85546875" style="2" customWidth="1"/>
    <col min="5" max="5" width="18.28515625" style="2" customWidth="1"/>
    <col min="6" max="6" width="12.7109375" style="2" customWidth="1"/>
    <col min="7" max="7" width="12.85546875" style="2" customWidth="1"/>
    <col min="8" max="8" width="18.28515625" style="2" customWidth="1"/>
    <col min="9" max="9" width="12.7109375" style="2" customWidth="1"/>
    <col min="10" max="10" width="12.85546875" style="2" customWidth="1"/>
    <col min="11" max="11" width="18.28515625" style="2" customWidth="1"/>
    <col min="12" max="12" width="12.7109375" style="2" customWidth="1"/>
    <col min="13" max="13" width="12.85546875" style="2" customWidth="1"/>
    <col min="14" max="14" width="18.28515625" style="2" customWidth="1"/>
    <col min="15" max="15" width="13.5703125" style="2" customWidth="1"/>
    <col min="16" max="16" width="13.28515625" style="2" customWidth="1"/>
    <col min="17" max="17" width="18.7109375" style="2" customWidth="1"/>
    <col min="18" max="18" width="13.140625" style="2" customWidth="1"/>
    <col min="19" max="19" width="13.28515625" style="2" customWidth="1"/>
    <col min="20" max="20" width="18.7109375" style="2" customWidth="1"/>
    <col min="21" max="21" width="22.85546875" style="2" bestFit="1" customWidth="1"/>
    <col min="22" max="22" width="14.140625" style="2" customWidth="1"/>
    <col min="23" max="23" width="13.42578125" style="20" customWidth="1"/>
    <col min="24" max="24" width="11.42578125" style="1" customWidth="1"/>
    <col min="25" max="16384" width="11.42578125" style="1"/>
  </cols>
  <sheetData>
    <row r="1" spans="1:23" ht="15.75" customHeight="1" x14ac:dyDescent="0.2">
      <c r="C1" s="56" t="s">
        <v>1048</v>
      </c>
      <c r="D1" s="57"/>
      <c r="E1" s="58"/>
      <c r="F1" s="56" t="s">
        <v>1049</v>
      </c>
      <c r="G1" s="57"/>
      <c r="H1" s="58"/>
      <c r="I1" s="56" t="s">
        <v>1050</v>
      </c>
      <c r="J1" s="57"/>
      <c r="K1" s="58"/>
      <c r="L1" s="56" t="s">
        <v>1051</v>
      </c>
      <c r="M1" s="57"/>
      <c r="N1" s="58"/>
      <c r="O1" s="56" t="s">
        <v>1052</v>
      </c>
      <c r="P1" s="57"/>
      <c r="Q1" s="58"/>
      <c r="R1" s="56" t="s">
        <v>1053</v>
      </c>
      <c r="S1" s="57"/>
      <c r="T1" s="58"/>
      <c r="U1" s="21"/>
      <c r="V1" s="21"/>
      <c r="W1" s="22"/>
    </row>
    <row r="2" spans="1:23" ht="15.75" customHeight="1" x14ac:dyDescent="0.2">
      <c r="A2" s="23" t="s">
        <v>2</v>
      </c>
      <c r="B2" s="23" t="s">
        <v>3</v>
      </c>
      <c r="C2" s="23" t="s">
        <v>1054</v>
      </c>
      <c r="D2" s="23" t="s">
        <v>1055</v>
      </c>
      <c r="E2" s="23" t="s">
        <v>1056</v>
      </c>
      <c r="F2" s="23" t="s">
        <v>1057</v>
      </c>
      <c r="G2" s="23" t="s">
        <v>1058</v>
      </c>
      <c r="H2" s="23" t="s">
        <v>1059</v>
      </c>
      <c r="I2" s="23" t="s">
        <v>1060</v>
      </c>
      <c r="J2" s="23" t="s">
        <v>1061</v>
      </c>
      <c r="K2" s="23" t="s">
        <v>1062</v>
      </c>
      <c r="L2" s="23" t="s">
        <v>1063</v>
      </c>
      <c r="M2" s="23" t="s">
        <v>1064</v>
      </c>
      <c r="N2" s="23" t="s">
        <v>1065</v>
      </c>
      <c r="O2" s="23" t="s">
        <v>1066</v>
      </c>
      <c r="P2" s="23" t="s">
        <v>1067</v>
      </c>
      <c r="Q2" s="23" t="s">
        <v>1068</v>
      </c>
      <c r="R2" s="23" t="s">
        <v>1069</v>
      </c>
      <c r="S2" s="23" t="s">
        <v>1070</v>
      </c>
      <c r="T2" s="23" t="s">
        <v>1071</v>
      </c>
      <c r="U2" s="23" t="s">
        <v>1072</v>
      </c>
      <c r="V2" s="23" t="s">
        <v>1073</v>
      </c>
      <c r="W2" s="23" t="s">
        <v>1074</v>
      </c>
    </row>
    <row r="3" spans="1:23" x14ac:dyDescent="0.2">
      <c r="A3" s="1" t="s">
        <v>16</v>
      </c>
      <c r="B3" s="1" t="s">
        <v>17</v>
      </c>
      <c r="C3" s="2">
        <v>399656.60920000001</v>
      </c>
      <c r="D3" s="2">
        <v>481674.1617</v>
      </c>
      <c r="E3" s="2">
        <v>46159988.894000001</v>
      </c>
      <c r="F3" s="2">
        <v>58954.042300000001</v>
      </c>
      <c r="G3" s="2">
        <v>0</v>
      </c>
      <c r="H3" s="2">
        <v>0</v>
      </c>
      <c r="I3" s="2">
        <v>241781.0344</v>
      </c>
      <c r="J3" s="2">
        <v>5523.9423999999999</v>
      </c>
      <c r="K3" s="2">
        <v>240136</v>
      </c>
      <c r="L3" s="2">
        <v>679645.20160000003</v>
      </c>
      <c r="M3" s="2">
        <v>786057.79700000002</v>
      </c>
      <c r="N3" s="2">
        <v>29073988</v>
      </c>
      <c r="O3" s="2">
        <v>290618.37060000002</v>
      </c>
      <c r="P3" s="2">
        <v>8003.3819999999996</v>
      </c>
      <c r="Q3" s="2">
        <v>296036</v>
      </c>
      <c r="R3" s="2">
        <v>2630.3620999999998</v>
      </c>
      <c r="S3" s="2">
        <v>710.85339999999997</v>
      </c>
      <c r="T3" s="2">
        <v>126751</v>
      </c>
      <c r="U3" s="2">
        <f t="shared" ref="U3:U66" si="0">SUM(T3,Q3,N3,K3,H3,E3)</f>
        <v>75896899.893999994</v>
      </c>
      <c r="V3" s="2">
        <v>791649962</v>
      </c>
      <c r="W3" s="20" t="str">
        <f t="shared" ref="W3:W66" si="1">IF(U3&gt;V3,"Supera","")</f>
        <v/>
      </c>
    </row>
    <row r="4" spans="1:23" x14ac:dyDescent="0.2">
      <c r="A4" s="1" t="s">
        <v>18</v>
      </c>
      <c r="B4" s="1" t="s">
        <v>19</v>
      </c>
      <c r="C4" s="2">
        <v>118921.4231</v>
      </c>
      <c r="D4" s="2">
        <v>21957.173299999999</v>
      </c>
      <c r="E4" s="2">
        <v>2099448.7140000002</v>
      </c>
      <c r="F4" s="2">
        <v>86132.046300000002</v>
      </c>
      <c r="G4" s="2">
        <v>0</v>
      </c>
      <c r="H4" s="2">
        <v>0</v>
      </c>
      <c r="I4" s="2">
        <v>147284.58970000001</v>
      </c>
      <c r="J4" s="2">
        <v>0</v>
      </c>
      <c r="K4" s="2">
        <v>0</v>
      </c>
      <c r="L4" s="2">
        <v>280752.31280000001</v>
      </c>
      <c r="M4" s="2">
        <v>0</v>
      </c>
      <c r="N4" s="2">
        <v>0</v>
      </c>
      <c r="O4" s="2">
        <v>39162.219899999996</v>
      </c>
      <c r="P4" s="2">
        <v>0</v>
      </c>
      <c r="Q4" s="2">
        <v>0</v>
      </c>
      <c r="R4" s="2">
        <v>2587.8993999999998</v>
      </c>
      <c r="S4" s="2">
        <v>1085.6251</v>
      </c>
      <c r="T4" s="2">
        <v>192152</v>
      </c>
      <c r="U4" s="2">
        <f t="shared" si="0"/>
        <v>2291600.7140000002</v>
      </c>
      <c r="V4" s="2">
        <v>366329084</v>
      </c>
      <c r="W4" s="20" t="str">
        <f t="shared" si="1"/>
        <v/>
      </c>
    </row>
    <row r="5" spans="1:23" x14ac:dyDescent="0.2">
      <c r="A5" s="1" t="s">
        <v>20</v>
      </c>
      <c r="B5" s="1" t="s">
        <v>21</v>
      </c>
      <c r="C5" s="2">
        <v>27295.7546</v>
      </c>
      <c r="D5" s="2">
        <v>0</v>
      </c>
      <c r="E5" s="2">
        <v>0</v>
      </c>
      <c r="F5" s="2">
        <v>13386.206</v>
      </c>
      <c r="G5" s="2">
        <v>0</v>
      </c>
      <c r="H5" s="2">
        <v>0</v>
      </c>
      <c r="I5" s="2">
        <v>7183.7997999999998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728.01239999999996</v>
      </c>
      <c r="S5" s="2">
        <v>0</v>
      </c>
      <c r="T5" s="2">
        <v>0</v>
      </c>
      <c r="U5" s="2">
        <f t="shared" si="0"/>
        <v>0</v>
      </c>
      <c r="V5" s="2">
        <v>24116028</v>
      </c>
      <c r="W5" s="20" t="str">
        <f t="shared" si="1"/>
        <v/>
      </c>
    </row>
    <row r="6" spans="1:23" x14ac:dyDescent="0.2">
      <c r="A6" s="1" t="s">
        <v>22</v>
      </c>
      <c r="B6" s="1" t="s">
        <v>23</v>
      </c>
      <c r="C6" s="2">
        <v>44521.407200000001</v>
      </c>
      <c r="D6" s="2">
        <v>2043.4684999999999</v>
      </c>
      <c r="E6" s="2">
        <v>195458.1</v>
      </c>
      <c r="F6" s="2">
        <v>24915.624599999999</v>
      </c>
      <c r="G6" s="2">
        <v>0</v>
      </c>
      <c r="H6" s="2">
        <v>0</v>
      </c>
      <c r="I6" s="2">
        <v>2998.1480999999999</v>
      </c>
      <c r="J6" s="2">
        <v>0</v>
      </c>
      <c r="K6" s="2">
        <v>0</v>
      </c>
      <c r="L6" s="2">
        <v>17617.196</v>
      </c>
      <c r="M6" s="2">
        <v>40105.673999999999</v>
      </c>
      <c r="N6" s="2">
        <v>1480874</v>
      </c>
      <c r="O6" s="2">
        <v>1709.5790999999999</v>
      </c>
      <c r="P6" s="2">
        <v>12685.306500000001</v>
      </c>
      <c r="Q6" s="2">
        <v>468474</v>
      </c>
      <c r="R6" s="2">
        <v>4829.2570999999998</v>
      </c>
      <c r="S6" s="2">
        <v>0</v>
      </c>
      <c r="T6" s="2">
        <v>0</v>
      </c>
      <c r="U6" s="2">
        <f t="shared" si="0"/>
        <v>2144806.1</v>
      </c>
      <c r="V6" s="2">
        <v>72441758</v>
      </c>
      <c r="W6" s="20" t="str">
        <f t="shared" si="1"/>
        <v/>
      </c>
    </row>
    <row r="7" spans="1:23" x14ac:dyDescent="0.2">
      <c r="A7" s="1" t="s">
        <v>24</v>
      </c>
      <c r="B7" s="1" t="s">
        <v>25</v>
      </c>
      <c r="C7" s="2">
        <v>23366.141899999999</v>
      </c>
      <c r="D7" s="2">
        <v>30272.230100000001</v>
      </c>
      <c r="E7" s="2">
        <v>2891581.3289999999</v>
      </c>
      <c r="F7" s="2">
        <v>18999.894100000001</v>
      </c>
      <c r="G7" s="2">
        <v>29597.057100000002</v>
      </c>
      <c r="H7" s="2">
        <v>2827648.713</v>
      </c>
      <c r="I7" s="2">
        <v>29442.156599999998</v>
      </c>
      <c r="J7" s="2">
        <v>12491.988600000001</v>
      </c>
      <c r="K7" s="2">
        <v>541076</v>
      </c>
      <c r="L7" s="2">
        <v>3307.14</v>
      </c>
      <c r="M7" s="2">
        <v>0</v>
      </c>
      <c r="N7" s="2">
        <v>0</v>
      </c>
      <c r="O7" s="2">
        <v>135.3706</v>
      </c>
      <c r="P7" s="2">
        <v>769.68870000000004</v>
      </c>
      <c r="Q7" s="2">
        <v>28376.775000000001</v>
      </c>
      <c r="R7" s="2">
        <v>557.14200000000005</v>
      </c>
      <c r="S7" s="2">
        <v>682.90179999999998</v>
      </c>
      <c r="T7" s="2">
        <v>121788</v>
      </c>
      <c r="U7" s="2">
        <f t="shared" si="0"/>
        <v>6410470.8169999998</v>
      </c>
      <c r="V7" s="2">
        <v>78022826</v>
      </c>
      <c r="W7" s="20" t="str">
        <f t="shared" si="1"/>
        <v/>
      </c>
    </row>
    <row r="8" spans="1:23" x14ac:dyDescent="0.2">
      <c r="A8" s="1" t="s">
        <v>26</v>
      </c>
      <c r="B8" s="1" t="s">
        <v>27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488.84879999999998</v>
      </c>
      <c r="J8" s="2">
        <v>490.57659999999998</v>
      </c>
      <c r="K8" s="2">
        <v>21318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f t="shared" si="0"/>
        <v>21318</v>
      </c>
      <c r="V8" s="2">
        <v>2000480</v>
      </c>
      <c r="W8" s="20" t="str">
        <f t="shared" si="1"/>
        <v/>
      </c>
    </row>
    <row r="9" spans="1:23" x14ac:dyDescent="0.2">
      <c r="A9" s="1" t="s">
        <v>28</v>
      </c>
      <c r="B9" s="1" t="s">
        <v>29</v>
      </c>
      <c r="C9" s="2">
        <v>194.50530000000001</v>
      </c>
      <c r="D9" s="2">
        <v>0</v>
      </c>
      <c r="E9" s="2">
        <v>0</v>
      </c>
      <c r="F9" s="2">
        <v>662.28409999999997</v>
      </c>
      <c r="G9" s="2">
        <v>213.5735</v>
      </c>
      <c r="H9" s="2">
        <v>20479.6358</v>
      </c>
      <c r="I9" s="2">
        <v>3463.5203999999999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f t="shared" si="0"/>
        <v>20479.6358</v>
      </c>
      <c r="V9" s="2">
        <v>2916354</v>
      </c>
      <c r="W9" s="20" t="str">
        <f t="shared" si="1"/>
        <v/>
      </c>
    </row>
    <row r="10" spans="1:23" x14ac:dyDescent="0.2">
      <c r="A10" s="1" t="s">
        <v>30</v>
      </c>
      <c r="B10" s="1" t="s">
        <v>31</v>
      </c>
      <c r="C10" s="2">
        <v>1042.0585000000001</v>
      </c>
      <c r="D10" s="2">
        <v>11435.6309</v>
      </c>
      <c r="E10" s="2">
        <v>1096081.5120000001</v>
      </c>
      <c r="F10" s="2">
        <v>2576.6080999999999</v>
      </c>
      <c r="G10" s="2">
        <v>9660.8997999999992</v>
      </c>
      <c r="H10" s="2">
        <v>925528.53</v>
      </c>
      <c r="I10" s="2">
        <v>6694.9863999999998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1.4710000000000001</v>
      </c>
      <c r="S10" s="2">
        <v>0</v>
      </c>
      <c r="T10" s="2">
        <v>0</v>
      </c>
      <c r="U10" s="2">
        <f t="shared" si="0"/>
        <v>2021610.0420000001</v>
      </c>
      <c r="V10" s="2">
        <v>5733010</v>
      </c>
      <c r="W10" s="20" t="str">
        <f t="shared" si="1"/>
        <v/>
      </c>
    </row>
    <row r="11" spans="1:23" x14ac:dyDescent="0.2">
      <c r="A11" s="1" t="s">
        <v>32</v>
      </c>
      <c r="B11" s="1" t="s">
        <v>33</v>
      </c>
      <c r="C11" s="2">
        <v>40.706899999999997</v>
      </c>
      <c r="D11" s="2">
        <v>1288.9490000000001</v>
      </c>
      <c r="E11" s="2">
        <v>123600.984</v>
      </c>
      <c r="F11" s="2">
        <v>322.08049999999997</v>
      </c>
      <c r="G11" s="2">
        <v>0</v>
      </c>
      <c r="H11" s="2">
        <v>0</v>
      </c>
      <c r="I11" s="2">
        <v>63.779899999999998</v>
      </c>
      <c r="J11" s="2">
        <v>516.71389999999997</v>
      </c>
      <c r="K11" s="2">
        <v>22440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12.0634</v>
      </c>
      <c r="T11" s="2">
        <v>2138</v>
      </c>
      <c r="U11" s="2">
        <f t="shared" si="0"/>
        <v>148178.984</v>
      </c>
      <c r="V11" s="2">
        <v>2656072</v>
      </c>
      <c r="W11" s="20" t="str">
        <f t="shared" si="1"/>
        <v/>
      </c>
    </row>
    <row r="12" spans="1:23" x14ac:dyDescent="0.2">
      <c r="A12" s="1" t="s">
        <v>34</v>
      </c>
      <c r="B12" s="1" t="s">
        <v>35</v>
      </c>
      <c r="C12" s="2">
        <v>3193.8168000000001</v>
      </c>
      <c r="D12" s="2">
        <v>2769.2487999999998</v>
      </c>
      <c r="E12" s="2">
        <v>265552.17599999998</v>
      </c>
      <c r="F12" s="2">
        <v>1376.5415</v>
      </c>
      <c r="G12" s="2">
        <v>519.26739999999995</v>
      </c>
      <c r="H12" s="2">
        <v>49775.220999999998</v>
      </c>
      <c r="I12" s="2">
        <v>2021.3961999999999</v>
      </c>
      <c r="J12" s="2">
        <v>508.67169999999999</v>
      </c>
      <c r="K12" s="2">
        <v>22127</v>
      </c>
      <c r="L12" s="2">
        <v>0</v>
      </c>
      <c r="M12" s="2">
        <v>0</v>
      </c>
      <c r="N12" s="2">
        <v>0</v>
      </c>
      <c r="O12" s="2">
        <v>0</v>
      </c>
      <c r="P12" s="2">
        <v>509.67700000000002</v>
      </c>
      <c r="Q12" s="2">
        <v>18855</v>
      </c>
      <c r="R12" s="2">
        <v>12.255100000000001</v>
      </c>
      <c r="S12" s="2">
        <v>168.88759999999999</v>
      </c>
      <c r="T12" s="2">
        <v>29932</v>
      </c>
      <c r="U12" s="2">
        <f t="shared" si="0"/>
        <v>386241.397</v>
      </c>
      <c r="V12" s="2">
        <v>3604388</v>
      </c>
      <c r="W12" s="20" t="str">
        <f t="shared" si="1"/>
        <v/>
      </c>
    </row>
    <row r="13" spans="1:23" x14ac:dyDescent="0.2">
      <c r="A13" s="1" t="s">
        <v>36</v>
      </c>
      <c r="B13" s="1" t="s">
        <v>37</v>
      </c>
      <c r="C13" s="2">
        <v>1286.9249</v>
      </c>
      <c r="D13" s="2">
        <v>1662.6162999999999</v>
      </c>
      <c r="E13" s="2">
        <v>159401.546</v>
      </c>
      <c r="F13" s="2">
        <v>2222.7863000000002</v>
      </c>
      <c r="G13" s="2">
        <v>2113.8204999999998</v>
      </c>
      <c r="H13" s="2">
        <v>202705.77100000001</v>
      </c>
      <c r="I13" s="2">
        <v>2240.7258000000002</v>
      </c>
      <c r="J13" s="2">
        <v>1143.0033000000001</v>
      </c>
      <c r="K13" s="2">
        <v>49636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f t="shared" si="0"/>
        <v>411743.31700000004</v>
      </c>
      <c r="V13" s="2">
        <v>9635414</v>
      </c>
      <c r="W13" s="20" t="str">
        <f t="shared" si="1"/>
        <v/>
      </c>
    </row>
    <row r="14" spans="1:23" x14ac:dyDescent="0.2">
      <c r="A14" s="1" t="s">
        <v>38</v>
      </c>
      <c r="B14" s="1" t="s">
        <v>39</v>
      </c>
      <c r="C14" s="2">
        <v>207.5402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752.24630000000002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f t="shared" si="0"/>
        <v>0</v>
      </c>
      <c r="V14" s="2">
        <v>3783250</v>
      </c>
      <c r="W14" s="20" t="str">
        <f t="shared" si="1"/>
        <v/>
      </c>
    </row>
    <row r="15" spans="1:23" x14ac:dyDescent="0.2">
      <c r="A15" s="1" t="s">
        <v>40</v>
      </c>
      <c r="B15" s="1" t="s">
        <v>41</v>
      </c>
      <c r="C15" s="2">
        <v>734.35760000000005</v>
      </c>
      <c r="D15" s="2">
        <v>120.21040000000001</v>
      </c>
      <c r="E15" s="2">
        <v>11528.046</v>
      </c>
      <c r="F15" s="2">
        <v>92.726699999999994</v>
      </c>
      <c r="G15" s="2">
        <v>516.87379999999996</v>
      </c>
      <c r="H15" s="2">
        <v>49557.082999999999</v>
      </c>
      <c r="I15" s="2">
        <v>2829.5445</v>
      </c>
      <c r="J15" s="2">
        <v>703.69600000000003</v>
      </c>
      <c r="K15" s="2">
        <v>30598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21.324000000000002</v>
      </c>
      <c r="S15" s="2">
        <v>0</v>
      </c>
      <c r="T15" s="2">
        <v>0</v>
      </c>
      <c r="U15" s="2">
        <f t="shared" si="0"/>
        <v>91683.129000000001</v>
      </c>
      <c r="V15" s="2">
        <v>1903708</v>
      </c>
      <c r="W15" s="20" t="str">
        <f t="shared" si="1"/>
        <v/>
      </c>
    </row>
    <row r="16" spans="1:23" x14ac:dyDescent="0.2">
      <c r="A16" s="1" t="s">
        <v>42</v>
      </c>
      <c r="B16" s="1" t="s">
        <v>43</v>
      </c>
      <c r="C16" s="2">
        <v>4381.1625999999997</v>
      </c>
      <c r="D16" s="2">
        <v>952.26670000000001</v>
      </c>
      <c r="E16" s="2">
        <v>91317.94</v>
      </c>
      <c r="F16" s="2">
        <v>187.46539999999999</v>
      </c>
      <c r="G16" s="2">
        <v>266.75839999999999</v>
      </c>
      <c r="H16" s="2">
        <v>25580.043000000001</v>
      </c>
      <c r="I16" s="2">
        <v>666.47569999999996</v>
      </c>
      <c r="J16" s="2">
        <v>578.03599999999994</v>
      </c>
      <c r="K16" s="2">
        <v>25130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f t="shared" si="0"/>
        <v>142027.98300000001</v>
      </c>
      <c r="V16" s="2">
        <v>8024348</v>
      </c>
      <c r="W16" s="20" t="str">
        <f t="shared" si="1"/>
        <v/>
      </c>
    </row>
    <row r="17" spans="1:23" x14ac:dyDescent="0.2">
      <c r="A17" s="1" t="s">
        <v>44</v>
      </c>
      <c r="B17" s="1" t="s">
        <v>45</v>
      </c>
      <c r="C17" s="2">
        <v>69.930000000000007</v>
      </c>
      <c r="D17" s="2">
        <v>1262.6899000000001</v>
      </c>
      <c r="E17" s="2">
        <v>121057.556</v>
      </c>
      <c r="F17" s="2">
        <v>1347.2152000000001</v>
      </c>
      <c r="G17" s="2">
        <v>7901.0078999999996</v>
      </c>
      <c r="H17" s="2">
        <v>757447.59</v>
      </c>
      <c r="I17" s="2">
        <v>114.4644</v>
      </c>
      <c r="J17" s="2">
        <v>1605.4321</v>
      </c>
      <c r="K17" s="2">
        <v>69789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2.8536000000000001</v>
      </c>
      <c r="S17" s="2">
        <v>89.470100000000002</v>
      </c>
      <c r="T17" s="2">
        <v>15739</v>
      </c>
      <c r="U17" s="2">
        <f t="shared" si="0"/>
        <v>964033.14599999995</v>
      </c>
      <c r="V17" s="2">
        <v>2517392</v>
      </c>
      <c r="W17" s="20" t="str">
        <f t="shared" si="1"/>
        <v/>
      </c>
    </row>
    <row r="18" spans="1:23" x14ac:dyDescent="0.2">
      <c r="A18" s="1" t="s">
        <v>46</v>
      </c>
      <c r="B18" s="1" t="s">
        <v>47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5.6242000000000001</v>
      </c>
      <c r="J18" s="2">
        <v>455.39179999999999</v>
      </c>
      <c r="K18" s="2">
        <v>19802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f t="shared" si="0"/>
        <v>19802</v>
      </c>
      <c r="V18" s="2">
        <v>1395562</v>
      </c>
      <c r="W18" s="20" t="str">
        <f t="shared" si="1"/>
        <v/>
      </c>
    </row>
    <row r="19" spans="1:23" x14ac:dyDescent="0.2">
      <c r="A19" s="1" t="s">
        <v>48</v>
      </c>
      <c r="B19" s="1" t="s">
        <v>49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f t="shared" si="0"/>
        <v>0</v>
      </c>
      <c r="V19" s="2">
        <v>29846</v>
      </c>
      <c r="W19" s="20" t="str">
        <f t="shared" si="1"/>
        <v/>
      </c>
    </row>
    <row r="20" spans="1:23" x14ac:dyDescent="0.2">
      <c r="A20" s="1" t="s">
        <v>50</v>
      </c>
      <c r="B20" s="1" t="s">
        <v>51</v>
      </c>
      <c r="C20" s="2">
        <v>8103.5015000000003</v>
      </c>
      <c r="D20" s="2">
        <v>5070.3527000000004</v>
      </c>
      <c r="E20" s="2">
        <v>485726.97899999999</v>
      </c>
      <c r="F20" s="2">
        <v>3237.3436000000002</v>
      </c>
      <c r="G20" s="2">
        <v>7236.8092999999999</v>
      </c>
      <c r="H20" s="2">
        <v>694174.12899999996</v>
      </c>
      <c r="I20" s="2">
        <v>1934.4819</v>
      </c>
      <c r="J20" s="2">
        <v>5165.1288000000004</v>
      </c>
      <c r="K20" s="2">
        <v>224552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91.820700000000002</v>
      </c>
      <c r="S20" s="2">
        <v>1485.8065999999999</v>
      </c>
      <c r="T20" s="2">
        <v>261142</v>
      </c>
      <c r="U20" s="2">
        <f t="shared" si="0"/>
        <v>1665595.108</v>
      </c>
      <c r="V20" s="2">
        <v>2444736</v>
      </c>
      <c r="W20" s="20" t="str">
        <f t="shared" si="1"/>
        <v/>
      </c>
    </row>
    <row r="21" spans="1:23" x14ac:dyDescent="0.2">
      <c r="A21" s="1" t="s">
        <v>52</v>
      </c>
      <c r="B21" s="1" t="s">
        <v>53</v>
      </c>
      <c r="C21" s="2">
        <v>5321.5758999999998</v>
      </c>
      <c r="D21" s="2">
        <v>0</v>
      </c>
      <c r="E21" s="2">
        <v>0</v>
      </c>
      <c r="F21" s="2">
        <v>443.13299999999998</v>
      </c>
      <c r="G21" s="2">
        <v>0</v>
      </c>
      <c r="H21" s="2">
        <v>0</v>
      </c>
      <c r="I21" s="2">
        <v>425.6576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688.8211</v>
      </c>
      <c r="S21" s="2">
        <v>0</v>
      </c>
      <c r="T21" s="2">
        <v>0</v>
      </c>
      <c r="U21" s="2">
        <f t="shared" si="0"/>
        <v>0</v>
      </c>
      <c r="V21" s="2">
        <v>1811932</v>
      </c>
      <c r="W21" s="20" t="str">
        <f t="shared" si="1"/>
        <v/>
      </c>
    </row>
    <row r="22" spans="1:23" x14ac:dyDescent="0.2">
      <c r="A22" s="1" t="s">
        <v>54</v>
      </c>
      <c r="B22" s="1" t="s">
        <v>55</v>
      </c>
      <c r="C22" s="2">
        <v>1143.1291000000001</v>
      </c>
      <c r="D22" s="2">
        <v>0</v>
      </c>
      <c r="E22" s="2">
        <v>0</v>
      </c>
      <c r="F22" s="2">
        <v>1546.2411</v>
      </c>
      <c r="G22" s="2">
        <v>0</v>
      </c>
      <c r="H22" s="2">
        <v>0</v>
      </c>
      <c r="I22" s="2">
        <v>1155.5319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370.58600000000001</v>
      </c>
      <c r="S22" s="2">
        <v>0</v>
      </c>
      <c r="T22" s="2">
        <v>0</v>
      </c>
      <c r="U22" s="2">
        <f t="shared" si="0"/>
        <v>0</v>
      </c>
      <c r="V22" s="2">
        <v>3501016</v>
      </c>
      <c r="W22" s="20" t="str">
        <f t="shared" si="1"/>
        <v/>
      </c>
    </row>
    <row r="23" spans="1:23" x14ac:dyDescent="0.2">
      <c r="A23" s="1" t="s">
        <v>56</v>
      </c>
      <c r="B23" s="1" t="s">
        <v>57</v>
      </c>
      <c r="C23" s="2">
        <v>1485.9381000000001</v>
      </c>
      <c r="D23" s="2">
        <v>1037.6369</v>
      </c>
      <c r="E23" s="2">
        <v>99443.493000000002</v>
      </c>
      <c r="F23" s="2">
        <v>1772.3662999999999</v>
      </c>
      <c r="G23" s="2">
        <v>198.785</v>
      </c>
      <c r="H23" s="2">
        <v>19056.806</v>
      </c>
      <c r="I23" s="2">
        <v>2096.1156000000001</v>
      </c>
      <c r="J23" s="2">
        <v>6335.2745999999997</v>
      </c>
      <c r="K23" s="2">
        <v>275418</v>
      </c>
      <c r="L23" s="2">
        <v>1822.5764999999999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88.381299999999996</v>
      </c>
      <c r="S23" s="2">
        <v>94.496600000000001</v>
      </c>
      <c r="T23" s="2">
        <v>16714</v>
      </c>
      <c r="U23" s="2">
        <f t="shared" si="0"/>
        <v>410632.299</v>
      </c>
      <c r="V23" s="2">
        <v>3313476</v>
      </c>
      <c r="W23" s="20" t="str">
        <f t="shared" si="1"/>
        <v/>
      </c>
    </row>
    <row r="24" spans="1:23" x14ac:dyDescent="0.2">
      <c r="A24" s="1" t="s">
        <v>58</v>
      </c>
      <c r="B24" s="1" t="s">
        <v>59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f t="shared" si="0"/>
        <v>0</v>
      </c>
      <c r="V24" s="2">
        <v>1086792</v>
      </c>
      <c r="W24" s="20" t="str">
        <f t="shared" si="1"/>
        <v/>
      </c>
    </row>
    <row r="25" spans="1:23" x14ac:dyDescent="0.2">
      <c r="A25" s="1" t="s">
        <v>60</v>
      </c>
      <c r="B25" s="1" t="s">
        <v>61</v>
      </c>
      <c r="C25" s="2">
        <v>730.41099999999994</v>
      </c>
      <c r="D25" s="2">
        <v>111.1241</v>
      </c>
      <c r="E25" s="2">
        <v>10649.7191</v>
      </c>
      <c r="F25" s="2">
        <v>1910.2908</v>
      </c>
      <c r="G25" s="2">
        <v>256.97660000000002</v>
      </c>
      <c r="H25" s="2">
        <v>24636.370900000002</v>
      </c>
      <c r="I25" s="2">
        <v>6219.3002999999999</v>
      </c>
      <c r="J25" s="2">
        <v>17088.161700000001</v>
      </c>
      <c r="K25" s="2">
        <v>742800.63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377.97399999999999</v>
      </c>
      <c r="S25" s="2">
        <v>0</v>
      </c>
      <c r="T25" s="2">
        <v>0</v>
      </c>
      <c r="U25" s="2">
        <f t="shared" si="0"/>
        <v>778086.72</v>
      </c>
      <c r="V25" s="2">
        <v>4347690</v>
      </c>
      <c r="W25" s="20" t="str">
        <f t="shared" si="1"/>
        <v/>
      </c>
    </row>
    <row r="26" spans="1:23" x14ac:dyDescent="0.2">
      <c r="A26" s="1" t="s">
        <v>62</v>
      </c>
      <c r="B26" s="1" t="s">
        <v>63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12.0634</v>
      </c>
      <c r="T26" s="2">
        <v>2138</v>
      </c>
      <c r="U26" s="2">
        <f t="shared" si="0"/>
        <v>2138</v>
      </c>
      <c r="V26" s="2">
        <v>39932</v>
      </c>
      <c r="W26" s="20" t="str">
        <f t="shared" si="1"/>
        <v/>
      </c>
    </row>
    <row r="27" spans="1:23" x14ac:dyDescent="0.2">
      <c r="A27" s="1" t="s">
        <v>64</v>
      </c>
      <c r="B27" s="1" t="s">
        <v>65</v>
      </c>
      <c r="C27" s="2">
        <v>0</v>
      </c>
      <c r="D27" s="2">
        <v>385.70580000000001</v>
      </c>
      <c r="E27" s="2">
        <v>36987.199999999997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19283.5252</v>
      </c>
      <c r="M27" s="2">
        <v>35089.298300000002</v>
      </c>
      <c r="N27" s="2">
        <v>1298078</v>
      </c>
      <c r="O27" s="2">
        <v>0</v>
      </c>
      <c r="P27" s="2">
        <v>13093.772000000001</v>
      </c>
      <c r="Q27" s="2">
        <v>484175</v>
      </c>
      <c r="R27" s="2">
        <v>0</v>
      </c>
      <c r="S27" s="2">
        <v>0</v>
      </c>
      <c r="T27" s="2">
        <v>0</v>
      </c>
      <c r="U27" s="2">
        <f t="shared" si="0"/>
        <v>1819240.2</v>
      </c>
      <c r="V27" s="2">
        <v>1898604</v>
      </c>
      <c r="W27" s="20" t="str">
        <f t="shared" si="1"/>
        <v/>
      </c>
    </row>
    <row r="28" spans="1:23" x14ac:dyDescent="0.2">
      <c r="A28" s="1" t="s">
        <v>66</v>
      </c>
      <c r="B28" s="1" t="s">
        <v>67</v>
      </c>
      <c r="C28" s="2">
        <v>40.598799999999997</v>
      </c>
      <c r="D28" s="2">
        <v>0</v>
      </c>
      <c r="E28" s="2">
        <v>0</v>
      </c>
      <c r="F28" s="2">
        <v>366.00979999999998</v>
      </c>
      <c r="G28" s="2">
        <v>101.8092</v>
      </c>
      <c r="H28" s="2">
        <v>9757.0550000000003</v>
      </c>
      <c r="I28" s="2">
        <v>425.03769999999997</v>
      </c>
      <c r="J28" s="2">
        <v>432.2704</v>
      </c>
      <c r="K28" s="2">
        <v>18812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f t="shared" si="0"/>
        <v>28569.055</v>
      </c>
      <c r="V28" s="2">
        <v>1682738</v>
      </c>
      <c r="W28" s="20" t="str">
        <f t="shared" si="1"/>
        <v/>
      </c>
    </row>
    <row r="29" spans="1:23" x14ac:dyDescent="0.2">
      <c r="A29" s="1" t="s">
        <v>68</v>
      </c>
      <c r="B29" s="1" t="s">
        <v>69</v>
      </c>
      <c r="C29" s="2">
        <v>641.14559999999994</v>
      </c>
      <c r="D29" s="2">
        <v>0</v>
      </c>
      <c r="E29" s="2">
        <v>0</v>
      </c>
      <c r="F29" s="2">
        <v>89.992000000000004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f t="shared" si="0"/>
        <v>0</v>
      </c>
      <c r="V29" s="2">
        <v>1077994</v>
      </c>
      <c r="W29" s="20" t="str">
        <f t="shared" si="1"/>
        <v/>
      </c>
    </row>
    <row r="30" spans="1:23" x14ac:dyDescent="0.2">
      <c r="A30" s="1" t="s">
        <v>70</v>
      </c>
      <c r="B30" s="1" t="s">
        <v>71</v>
      </c>
      <c r="C30" s="2">
        <v>6843.2861999999996</v>
      </c>
      <c r="D30" s="2">
        <v>4154.9369999999999</v>
      </c>
      <c r="E30" s="2">
        <v>398414.397</v>
      </c>
      <c r="F30" s="2">
        <v>493.87909999999999</v>
      </c>
      <c r="G30" s="2">
        <v>2859.0529999999999</v>
      </c>
      <c r="H30" s="2">
        <v>274273.092</v>
      </c>
      <c r="I30" s="2">
        <v>5022.3513999999996</v>
      </c>
      <c r="J30" s="2">
        <v>7362.6706000000004</v>
      </c>
      <c r="K30" s="2">
        <v>320074</v>
      </c>
      <c r="L30" s="2">
        <v>6333.3114999999998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70.776799999999994</v>
      </c>
      <c r="S30" s="2">
        <v>325.71140000000003</v>
      </c>
      <c r="T30" s="2">
        <v>58158</v>
      </c>
      <c r="U30" s="2">
        <f t="shared" si="0"/>
        <v>1050919.4890000001</v>
      </c>
      <c r="V30" s="2">
        <v>5121946</v>
      </c>
      <c r="W30" s="20" t="str">
        <f t="shared" si="1"/>
        <v/>
      </c>
    </row>
    <row r="31" spans="1:23" x14ac:dyDescent="0.2">
      <c r="A31" s="1" t="s">
        <v>72</v>
      </c>
      <c r="B31" s="1" t="s">
        <v>73</v>
      </c>
      <c r="C31" s="2">
        <v>148.07759999999999</v>
      </c>
      <c r="D31" s="2">
        <v>660.32799999999997</v>
      </c>
      <c r="E31" s="2">
        <v>63312.03</v>
      </c>
      <c r="F31" s="2">
        <v>273.39870000000002</v>
      </c>
      <c r="G31" s="2">
        <v>384.66680000000002</v>
      </c>
      <c r="H31" s="2">
        <v>36891.290999999997</v>
      </c>
      <c r="I31" s="2">
        <v>547.80539999999996</v>
      </c>
      <c r="J31" s="2">
        <v>490.57659999999998</v>
      </c>
      <c r="K31" s="2">
        <v>21318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104.9181</v>
      </c>
      <c r="S31" s="2">
        <v>184.97200000000001</v>
      </c>
      <c r="T31" s="2">
        <v>32648</v>
      </c>
      <c r="U31" s="2">
        <f t="shared" si="0"/>
        <v>154169.321</v>
      </c>
      <c r="V31" s="2">
        <v>2389548</v>
      </c>
      <c r="W31" s="20" t="str">
        <f t="shared" si="1"/>
        <v/>
      </c>
    </row>
    <row r="32" spans="1:23" x14ac:dyDescent="0.2">
      <c r="A32" s="1" t="s">
        <v>74</v>
      </c>
      <c r="B32" s="1" t="s">
        <v>75</v>
      </c>
      <c r="C32" s="2">
        <v>517.61289999999997</v>
      </c>
      <c r="D32" s="2">
        <v>1452.8418999999999</v>
      </c>
      <c r="E32" s="2">
        <v>139255.46400000001</v>
      </c>
      <c r="F32" s="2">
        <v>1049.3702000000001</v>
      </c>
      <c r="G32" s="2">
        <v>1818.0586000000001</v>
      </c>
      <c r="H32" s="2">
        <v>174346.807</v>
      </c>
      <c r="I32" s="2">
        <v>479.03710000000001</v>
      </c>
      <c r="J32" s="2">
        <v>1921.0900999999999</v>
      </c>
      <c r="K32" s="2">
        <v>83502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26.613800000000001</v>
      </c>
      <c r="S32" s="2">
        <v>0</v>
      </c>
      <c r="T32" s="2">
        <v>0</v>
      </c>
      <c r="U32" s="2">
        <f t="shared" si="0"/>
        <v>397104.27100000001</v>
      </c>
      <c r="V32" s="2">
        <v>1071422</v>
      </c>
      <c r="W32" s="20" t="str">
        <f t="shared" si="1"/>
        <v/>
      </c>
    </row>
    <row r="33" spans="1:23" x14ac:dyDescent="0.2">
      <c r="A33" s="1" t="s">
        <v>76</v>
      </c>
      <c r="B33" s="1" t="s">
        <v>77</v>
      </c>
      <c r="C33" s="2">
        <v>419.89839999999998</v>
      </c>
      <c r="D33" s="2">
        <v>0</v>
      </c>
      <c r="E33" s="2">
        <v>0</v>
      </c>
      <c r="F33" s="2">
        <v>76.081800000000001</v>
      </c>
      <c r="G33" s="2">
        <v>0</v>
      </c>
      <c r="H33" s="2">
        <v>0</v>
      </c>
      <c r="I33" s="2">
        <v>1194.5588</v>
      </c>
      <c r="J33" s="2">
        <v>2027.6496999999999</v>
      </c>
      <c r="K33" s="2">
        <v>88155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f t="shared" si="0"/>
        <v>88155</v>
      </c>
      <c r="V33" s="2">
        <v>1102932</v>
      </c>
      <c r="W33" s="20" t="str">
        <f t="shared" si="1"/>
        <v/>
      </c>
    </row>
    <row r="34" spans="1:23" x14ac:dyDescent="0.2">
      <c r="A34" s="1" t="s">
        <v>78</v>
      </c>
      <c r="B34" s="1" t="s">
        <v>79</v>
      </c>
      <c r="C34" s="2">
        <v>411.15309999999999</v>
      </c>
      <c r="D34" s="2">
        <v>1201.4069999999999</v>
      </c>
      <c r="E34" s="2">
        <v>115174.476</v>
      </c>
      <c r="F34" s="2">
        <v>983.17750000000001</v>
      </c>
      <c r="G34" s="2">
        <v>1206.4849999999999</v>
      </c>
      <c r="H34" s="2">
        <v>115675.974</v>
      </c>
      <c r="I34" s="2">
        <v>702.7201</v>
      </c>
      <c r="J34" s="2">
        <v>3224.9382000000001</v>
      </c>
      <c r="K34" s="2">
        <v>140156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15.534599999999999</v>
      </c>
      <c r="S34" s="2">
        <v>58.306399999999996</v>
      </c>
      <c r="T34" s="2">
        <v>10300</v>
      </c>
      <c r="U34" s="2">
        <f t="shared" si="0"/>
        <v>381306.44999999995</v>
      </c>
      <c r="V34" s="2">
        <v>1148708</v>
      </c>
      <c r="W34" s="20" t="str">
        <f t="shared" si="1"/>
        <v/>
      </c>
    </row>
    <row r="35" spans="1:23" x14ac:dyDescent="0.2">
      <c r="A35" s="1" t="s">
        <v>80</v>
      </c>
      <c r="B35" s="1" t="s">
        <v>81</v>
      </c>
      <c r="C35" s="2">
        <v>23.762699999999999</v>
      </c>
      <c r="D35" s="2">
        <v>374.97750000000002</v>
      </c>
      <c r="E35" s="2">
        <v>35936.447999999997</v>
      </c>
      <c r="F35" s="2">
        <v>252.52160000000001</v>
      </c>
      <c r="G35" s="2">
        <v>912.36519999999996</v>
      </c>
      <c r="H35" s="2">
        <v>87494.611000000004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f t="shared" si="0"/>
        <v>123431.05900000001</v>
      </c>
      <c r="V35" s="2">
        <v>1270744</v>
      </c>
      <c r="W35" s="20" t="str">
        <f t="shared" si="1"/>
        <v/>
      </c>
    </row>
    <row r="36" spans="1:23" x14ac:dyDescent="0.2">
      <c r="A36" s="1" t="s">
        <v>82</v>
      </c>
      <c r="B36" s="1" t="s">
        <v>83</v>
      </c>
      <c r="C36" s="2">
        <v>52.363</v>
      </c>
      <c r="D36" s="2">
        <v>511.35169999999999</v>
      </c>
      <c r="E36" s="2">
        <v>49038.084000000003</v>
      </c>
      <c r="F36" s="2">
        <v>225.0797</v>
      </c>
      <c r="G36" s="2">
        <v>458.91410000000002</v>
      </c>
      <c r="H36" s="2">
        <v>44029.48</v>
      </c>
      <c r="I36" s="2">
        <v>103.38809999999999</v>
      </c>
      <c r="J36" s="2">
        <v>2372.4607999999998</v>
      </c>
      <c r="K36" s="2">
        <v>103149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f t="shared" si="0"/>
        <v>196216.56400000001</v>
      </c>
      <c r="V36" s="2">
        <v>1067890</v>
      </c>
      <c r="W36" s="20" t="str">
        <f t="shared" si="1"/>
        <v/>
      </c>
    </row>
    <row r="37" spans="1:23" x14ac:dyDescent="0.2">
      <c r="A37" s="1" t="s">
        <v>84</v>
      </c>
      <c r="B37" s="1" t="s">
        <v>85</v>
      </c>
      <c r="C37" s="2">
        <v>550.81899999999996</v>
      </c>
      <c r="D37" s="2">
        <v>0</v>
      </c>
      <c r="E37" s="2">
        <v>0</v>
      </c>
      <c r="F37" s="2">
        <v>17.168299999999999</v>
      </c>
      <c r="G37" s="2">
        <v>0</v>
      </c>
      <c r="H37" s="2">
        <v>0</v>
      </c>
      <c r="I37" s="2">
        <v>629.29340000000002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17.086300000000001</v>
      </c>
      <c r="S37" s="2">
        <v>0</v>
      </c>
      <c r="T37" s="2">
        <v>0</v>
      </c>
      <c r="U37" s="2">
        <f t="shared" si="0"/>
        <v>0</v>
      </c>
      <c r="V37" s="2">
        <v>1652418</v>
      </c>
      <c r="W37" s="20" t="str">
        <f t="shared" si="1"/>
        <v/>
      </c>
    </row>
    <row r="38" spans="1:23" x14ac:dyDescent="0.2">
      <c r="A38" s="1" t="s">
        <v>86</v>
      </c>
      <c r="B38" s="1" t="s">
        <v>87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f t="shared" si="0"/>
        <v>0</v>
      </c>
      <c r="V38" s="2">
        <v>1841890</v>
      </c>
      <c r="W38" s="20" t="str">
        <f t="shared" si="1"/>
        <v/>
      </c>
    </row>
    <row r="39" spans="1:23" x14ac:dyDescent="0.2">
      <c r="A39" s="1" t="s">
        <v>88</v>
      </c>
      <c r="B39" s="1" t="s">
        <v>89</v>
      </c>
      <c r="C39" s="2">
        <v>1376.7671</v>
      </c>
      <c r="D39" s="2">
        <v>1685.9884999999999</v>
      </c>
      <c r="E39" s="2">
        <v>161586.815</v>
      </c>
      <c r="F39" s="2">
        <v>369.03910000000002</v>
      </c>
      <c r="G39" s="2">
        <v>82.487300000000005</v>
      </c>
      <c r="H39" s="2">
        <v>7903.1059999999998</v>
      </c>
      <c r="I39" s="2">
        <v>967.15449999999998</v>
      </c>
      <c r="J39" s="2">
        <v>3714.5095999999999</v>
      </c>
      <c r="K39" s="2">
        <v>161537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1.016</v>
      </c>
      <c r="S39" s="2">
        <v>0</v>
      </c>
      <c r="T39" s="2">
        <v>0</v>
      </c>
      <c r="U39" s="2">
        <f t="shared" si="0"/>
        <v>331026.92099999997</v>
      </c>
      <c r="V39" s="2">
        <v>1775580</v>
      </c>
      <c r="W39" s="20" t="str">
        <f t="shared" si="1"/>
        <v/>
      </c>
    </row>
    <row r="40" spans="1:23" x14ac:dyDescent="0.2">
      <c r="A40" s="1" t="s">
        <v>90</v>
      </c>
      <c r="B40" s="1" t="s">
        <v>91</v>
      </c>
      <c r="C40" s="2">
        <v>0.1293</v>
      </c>
      <c r="D40" s="2">
        <v>0</v>
      </c>
      <c r="E40" s="2">
        <v>0</v>
      </c>
      <c r="F40" s="2">
        <v>25.567900000000002</v>
      </c>
      <c r="G40" s="2">
        <v>19.367699999999999</v>
      </c>
      <c r="H40" s="2">
        <v>1854.5519999999999</v>
      </c>
      <c r="I40" s="2">
        <v>2.0129000000000001</v>
      </c>
      <c r="J40" s="2">
        <v>543.85649999999998</v>
      </c>
      <c r="K40" s="2">
        <v>23636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3.1600000000000003E-2</v>
      </c>
      <c r="S40" s="2">
        <v>0</v>
      </c>
      <c r="T40" s="2">
        <v>0</v>
      </c>
      <c r="U40" s="2">
        <f t="shared" si="0"/>
        <v>25490.552</v>
      </c>
      <c r="V40" s="2">
        <v>555880</v>
      </c>
      <c r="W40" s="20" t="str">
        <f t="shared" si="1"/>
        <v/>
      </c>
    </row>
    <row r="41" spans="1:23" x14ac:dyDescent="0.2">
      <c r="A41" s="1" t="s">
        <v>92</v>
      </c>
      <c r="B41" s="1" t="s">
        <v>93</v>
      </c>
      <c r="C41" s="2">
        <v>692.10310000000004</v>
      </c>
      <c r="D41" s="2">
        <v>1650.5429999999999</v>
      </c>
      <c r="E41" s="2">
        <v>158161.09299999999</v>
      </c>
      <c r="F41" s="2">
        <v>202.4624</v>
      </c>
      <c r="G41" s="2">
        <v>111.83929999999999</v>
      </c>
      <c r="H41" s="2">
        <v>10721.787</v>
      </c>
      <c r="I41" s="2">
        <v>389.22370000000001</v>
      </c>
      <c r="J41" s="2">
        <v>666.50059999999996</v>
      </c>
      <c r="K41" s="2">
        <v>28988</v>
      </c>
      <c r="L41" s="2">
        <v>1060.2748999999999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15.434699999999999</v>
      </c>
      <c r="S41" s="2">
        <v>46.243000000000002</v>
      </c>
      <c r="T41" s="2">
        <v>8162</v>
      </c>
      <c r="U41" s="2">
        <f t="shared" si="0"/>
        <v>206032.88</v>
      </c>
      <c r="V41" s="2">
        <v>921948</v>
      </c>
      <c r="W41" s="20" t="str">
        <f t="shared" si="1"/>
        <v/>
      </c>
    </row>
    <row r="42" spans="1:23" x14ac:dyDescent="0.2">
      <c r="A42" s="1" t="s">
        <v>94</v>
      </c>
      <c r="B42" s="1" t="s">
        <v>95</v>
      </c>
      <c r="C42" s="2">
        <v>0</v>
      </c>
      <c r="D42" s="2">
        <v>0</v>
      </c>
      <c r="E42" s="2">
        <v>0</v>
      </c>
      <c r="F42" s="2">
        <v>50.610999999999997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1.3244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f t="shared" si="0"/>
        <v>0</v>
      </c>
      <c r="V42" s="2">
        <v>1212824</v>
      </c>
      <c r="W42" s="20" t="str">
        <f t="shared" si="1"/>
        <v/>
      </c>
    </row>
    <row r="43" spans="1:23" x14ac:dyDescent="0.2">
      <c r="A43" s="1" t="s">
        <v>96</v>
      </c>
      <c r="B43" s="1" t="s">
        <v>97</v>
      </c>
      <c r="C43" s="2">
        <v>9.1150000000000002</v>
      </c>
      <c r="D43" s="2">
        <v>586.27930000000003</v>
      </c>
      <c r="E43" s="2">
        <v>56176.800000000003</v>
      </c>
      <c r="F43" s="2">
        <v>16.804400000000001</v>
      </c>
      <c r="G43" s="2">
        <v>0</v>
      </c>
      <c r="H43" s="2">
        <v>0</v>
      </c>
      <c r="I43" s="2">
        <v>7.1989999999999998</v>
      </c>
      <c r="J43" s="2">
        <v>433.27569999999997</v>
      </c>
      <c r="K43" s="2">
        <v>18840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6.4399999999999999E-2</v>
      </c>
      <c r="S43" s="2">
        <v>0</v>
      </c>
      <c r="T43" s="2">
        <v>0</v>
      </c>
      <c r="U43" s="2">
        <f t="shared" si="0"/>
        <v>75016.800000000003</v>
      </c>
      <c r="V43" s="2">
        <v>613548</v>
      </c>
      <c r="W43" s="20" t="str">
        <f t="shared" si="1"/>
        <v/>
      </c>
    </row>
    <row r="44" spans="1:23" x14ac:dyDescent="0.2">
      <c r="A44" s="1" t="s">
        <v>98</v>
      </c>
      <c r="B44" s="1" t="s">
        <v>99</v>
      </c>
      <c r="C44" s="2">
        <v>6276.4143999999997</v>
      </c>
      <c r="D44" s="2">
        <v>50.797800000000002</v>
      </c>
      <c r="E44" s="2">
        <v>4871.634</v>
      </c>
      <c r="F44" s="2">
        <v>228.8563</v>
      </c>
      <c r="G44" s="2">
        <v>369.81849999999997</v>
      </c>
      <c r="H44" s="2">
        <v>35452.697</v>
      </c>
      <c r="I44" s="2">
        <v>686.7242</v>
      </c>
      <c r="J44" s="2">
        <v>911.78899999999999</v>
      </c>
      <c r="K44" s="2">
        <v>39651</v>
      </c>
      <c r="L44" s="2">
        <v>12597.1515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44.3262</v>
      </c>
      <c r="S44" s="2">
        <v>83.438500000000005</v>
      </c>
      <c r="T44" s="2">
        <v>14771</v>
      </c>
      <c r="U44" s="2">
        <f t="shared" si="0"/>
        <v>94746.331000000006</v>
      </c>
      <c r="V44" s="2">
        <v>4618400</v>
      </c>
      <c r="W44" s="20" t="str">
        <f t="shared" si="1"/>
        <v/>
      </c>
    </row>
    <row r="45" spans="1:23" x14ac:dyDescent="0.2">
      <c r="A45" s="1" t="s">
        <v>100</v>
      </c>
      <c r="B45" s="1" t="s">
        <v>101</v>
      </c>
      <c r="C45" s="2">
        <v>365.71859999999998</v>
      </c>
      <c r="D45" s="2">
        <v>173.29820000000001</v>
      </c>
      <c r="E45" s="2">
        <v>16619.112000000001</v>
      </c>
      <c r="F45" s="2">
        <v>43.901899999999998</v>
      </c>
      <c r="G45" s="2">
        <v>18.050799999999999</v>
      </c>
      <c r="H45" s="2">
        <v>1730.0419999999999</v>
      </c>
      <c r="I45" s="2">
        <v>625.40459999999996</v>
      </c>
      <c r="J45" s="2">
        <v>432.2704</v>
      </c>
      <c r="K45" s="2">
        <v>18812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38.3474</v>
      </c>
      <c r="S45" s="2">
        <v>0</v>
      </c>
      <c r="T45" s="2">
        <v>0</v>
      </c>
      <c r="U45" s="2">
        <f t="shared" si="0"/>
        <v>37161.154000000002</v>
      </c>
      <c r="V45" s="2">
        <v>1115966</v>
      </c>
      <c r="W45" s="20" t="str">
        <f t="shared" si="1"/>
        <v/>
      </c>
    </row>
    <row r="46" spans="1:23" x14ac:dyDescent="0.2">
      <c r="A46" s="1" t="s">
        <v>102</v>
      </c>
      <c r="B46" s="1" t="s">
        <v>103</v>
      </c>
      <c r="C46" s="2">
        <v>250.36199999999999</v>
      </c>
      <c r="D46" s="2">
        <v>0</v>
      </c>
      <c r="E46" s="2">
        <v>0</v>
      </c>
      <c r="F46" s="2">
        <v>758.24440000000004</v>
      </c>
      <c r="G46" s="2">
        <v>384.43430000000001</v>
      </c>
      <c r="H46" s="2">
        <v>36860.281000000003</v>
      </c>
      <c r="I46" s="2">
        <v>77.345100000000002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63.741700000000002</v>
      </c>
      <c r="S46" s="2">
        <v>178.9402</v>
      </c>
      <c r="T46" s="2">
        <v>31478</v>
      </c>
      <c r="U46" s="2">
        <f t="shared" si="0"/>
        <v>68338.281000000003</v>
      </c>
      <c r="V46" s="2">
        <v>643712</v>
      </c>
      <c r="W46" s="20" t="str">
        <f t="shared" si="1"/>
        <v/>
      </c>
    </row>
    <row r="47" spans="1:23" x14ac:dyDescent="0.2">
      <c r="A47" s="1" t="s">
        <v>104</v>
      </c>
      <c r="B47" s="1" t="s">
        <v>105</v>
      </c>
      <c r="C47" s="2">
        <v>302.39109999999999</v>
      </c>
      <c r="D47" s="2">
        <v>0</v>
      </c>
      <c r="E47" s="2">
        <v>0</v>
      </c>
      <c r="F47" s="2">
        <v>105.7503</v>
      </c>
      <c r="G47" s="2">
        <v>42.029699999999998</v>
      </c>
      <c r="H47" s="2">
        <v>4031.02</v>
      </c>
      <c r="I47" s="2">
        <v>800.92349999999999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f t="shared" si="0"/>
        <v>4031.02</v>
      </c>
      <c r="V47" s="2">
        <v>980970</v>
      </c>
      <c r="W47" s="20" t="str">
        <f t="shared" si="1"/>
        <v/>
      </c>
    </row>
    <row r="48" spans="1:23" x14ac:dyDescent="0.2">
      <c r="A48" s="1" t="s">
        <v>106</v>
      </c>
      <c r="B48" s="1" t="s">
        <v>107</v>
      </c>
      <c r="C48" s="2">
        <v>135.44329999999999</v>
      </c>
      <c r="D48" s="2">
        <v>0</v>
      </c>
      <c r="E48" s="2">
        <v>0</v>
      </c>
      <c r="F48" s="2">
        <v>114.3391</v>
      </c>
      <c r="G48" s="2">
        <v>0</v>
      </c>
      <c r="H48" s="2">
        <v>0</v>
      </c>
      <c r="I48" s="2">
        <v>253.1814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f t="shared" si="0"/>
        <v>0</v>
      </c>
      <c r="V48" s="2">
        <v>1350952</v>
      </c>
      <c r="W48" s="20" t="str">
        <f t="shared" si="1"/>
        <v/>
      </c>
    </row>
    <row r="49" spans="1:23" x14ac:dyDescent="0.2">
      <c r="A49" s="1" t="s">
        <v>108</v>
      </c>
      <c r="B49" s="1" t="s">
        <v>109</v>
      </c>
      <c r="C49" s="2">
        <v>54.793300000000002</v>
      </c>
      <c r="D49" s="2">
        <v>0</v>
      </c>
      <c r="E49" s="2">
        <v>0</v>
      </c>
      <c r="F49" s="2">
        <v>59.473700000000001</v>
      </c>
      <c r="G49" s="2">
        <v>16.183900000000001</v>
      </c>
      <c r="H49" s="2">
        <v>1550.366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0.50660000000000005</v>
      </c>
      <c r="S49" s="2">
        <v>0</v>
      </c>
      <c r="T49" s="2">
        <v>0</v>
      </c>
      <c r="U49" s="2">
        <f t="shared" si="0"/>
        <v>1550.366</v>
      </c>
      <c r="V49" s="2">
        <v>1585568</v>
      </c>
      <c r="W49" s="20" t="str">
        <f t="shared" si="1"/>
        <v/>
      </c>
    </row>
    <row r="50" spans="1:23" x14ac:dyDescent="0.2">
      <c r="A50" s="1" t="s">
        <v>110</v>
      </c>
      <c r="B50" s="1" t="s">
        <v>111</v>
      </c>
      <c r="C50" s="2">
        <v>0</v>
      </c>
      <c r="D50" s="2">
        <v>0</v>
      </c>
      <c r="E50" s="2">
        <v>0</v>
      </c>
      <c r="F50" s="2">
        <v>0</v>
      </c>
      <c r="G50" s="2">
        <v>9.0997000000000003</v>
      </c>
      <c r="H50" s="2">
        <v>873.41300000000001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f t="shared" si="0"/>
        <v>873.41300000000001</v>
      </c>
      <c r="V50" s="2">
        <v>614590</v>
      </c>
      <c r="W50" s="20" t="str">
        <f t="shared" si="1"/>
        <v/>
      </c>
    </row>
    <row r="51" spans="1:23" x14ac:dyDescent="0.2">
      <c r="A51" s="1" t="s">
        <v>112</v>
      </c>
      <c r="B51" s="1" t="s">
        <v>113</v>
      </c>
      <c r="C51" s="2">
        <v>141.04390000000001</v>
      </c>
      <c r="D51" s="2">
        <v>87.298500000000004</v>
      </c>
      <c r="E51" s="2">
        <v>8368.1</v>
      </c>
      <c r="F51" s="2">
        <v>493.84100000000001</v>
      </c>
      <c r="G51" s="2">
        <v>3664.3222000000001</v>
      </c>
      <c r="H51" s="2">
        <v>351241.5907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f t="shared" si="0"/>
        <v>359609.69069999998</v>
      </c>
      <c r="V51" s="2">
        <v>1005618</v>
      </c>
      <c r="W51" s="20" t="str">
        <f t="shared" si="1"/>
        <v/>
      </c>
    </row>
    <row r="52" spans="1:23" x14ac:dyDescent="0.2">
      <c r="A52" s="1" t="s">
        <v>114</v>
      </c>
      <c r="B52" s="1" t="s">
        <v>115</v>
      </c>
      <c r="C52" s="2">
        <v>0</v>
      </c>
      <c r="D52" s="2">
        <v>0</v>
      </c>
      <c r="E52" s="2">
        <v>0</v>
      </c>
      <c r="F52" s="2">
        <v>57.7104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132.5615</v>
      </c>
      <c r="S52" s="2">
        <v>46.243000000000002</v>
      </c>
      <c r="T52" s="2">
        <v>8162</v>
      </c>
      <c r="U52" s="2">
        <f t="shared" si="0"/>
        <v>8162</v>
      </c>
      <c r="V52" s="2">
        <v>1055364</v>
      </c>
      <c r="W52" s="20" t="str">
        <f t="shared" si="1"/>
        <v/>
      </c>
    </row>
    <row r="53" spans="1:23" x14ac:dyDescent="0.2">
      <c r="A53" s="1" t="s">
        <v>116</v>
      </c>
      <c r="B53" s="1" t="s">
        <v>117</v>
      </c>
      <c r="C53" s="2">
        <v>24.8751</v>
      </c>
      <c r="D53" s="2">
        <v>0</v>
      </c>
      <c r="E53" s="2">
        <v>0</v>
      </c>
      <c r="F53" s="2">
        <v>60.251300000000001</v>
      </c>
      <c r="G53" s="2">
        <v>12.4856</v>
      </c>
      <c r="H53" s="2">
        <v>1197.9000000000001</v>
      </c>
      <c r="I53" s="2">
        <v>177.36750000000001</v>
      </c>
      <c r="J53" s="2">
        <v>570.99900000000002</v>
      </c>
      <c r="K53" s="2">
        <v>24833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f t="shared" si="0"/>
        <v>26030.9</v>
      </c>
      <c r="V53" s="2">
        <v>882652</v>
      </c>
      <c r="W53" s="20" t="str">
        <f t="shared" si="1"/>
        <v/>
      </c>
    </row>
    <row r="54" spans="1:23" x14ac:dyDescent="0.2">
      <c r="A54" s="1" t="s">
        <v>118</v>
      </c>
      <c r="B54" s="1" t="s">
        <v>119</v>
      </c>
      <c r="C54" s="2">
        <v>0</v>
      </c>
      <c r="D54" s="2">
        <v>3518.7343999999998</v>
      </c>
      <c r="E54" s="2">
        <v>337009.734</v>
      </c>
      <c r="F54" s="2">
        <v>0</v>
      </c>
      <c r="G54" s="2">
        <v>2107.4409000000001</v>
      </c>
      <c r="H54" s="2">
        <v>202168.17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f t="shared" si="0"/>
        <v>539177.90399999998</v>
      </c>
      <c r="V54" s="2">
        <v>1094920</v>
      </c>
      <c r="W54" s="20" t="str">
        <f t="shared" si="1"/>
        <v/>
      </c>
    </row>
    <row r="55" spans="1:23" x14ac:dyDescent="0.2">
      <c r="A55" s="1" t="s">
        <v>120</v>
      </c>
      <c r="B55" s="1" t="s">
        <v>121</v>
      </c>
      <c r="C55" s="2">
        <v>0</v>
      </c>
      <c r="D55" s="2">
        <v>0</v>
      </c>
      <c r="E55" s="2">
        <v>0</v>
      </c>
      <c r="F55" s="2">
        <v>34.9985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35.258499999999998</v>
      </c>
      <c r="S55" s="2">
        <v>0</v>
      </c>
      <c r="T55" s="2">
        <v>0</v>
      </c>
      <c r="U55" s="2">
        <f t="shared" si="0"/>
        <v>0</v>
      </c>
      <c r="V55" s="2">
        <v>641212</v>
      </c>
      <c r="W55" s="20" t="str">
        <f t="shared" si="1"/>
        <v/>
      </c>
    </row>
    <row r="56" spans="1:23" x14ac:dyDescent="0.2">
      <c r="A56" s="1" t="s">
        <v>122</v>
      </c>
      <c r="B56" s="1" t="s">
        <v>123</v>
      </c>
      <c r="C56" s="2">
        <v>14.015700000000001</v>
      </c>
      <c r="D56" s="2">
        <v>0</v>
      </c>
      <c r="E56" s="2">
        <v>0</v>
      </c>
      <c r="F56" s="2">
        <v>98.809200000000004</v>
      </c>
      <c r="G56" s="2">
        <v>43.391800000000003</v>
      </c>
      <c r="H56" s="2">
        <v>4157.1970000000001</v>
      </c>
      <c r="I56" s="2">
        <v>22.575199999999999</v>
      </c>
      <c r="J56" s="2">
        <v>410.1542</v>
      </c>
      <c r="K56" s="2">
        <v>17822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0.44990000000000002</v>
      </c>
      <c r="S56" s="2">
        <v>0</v>
      </c>
      <c r="T56" s="2">
        <v>0</v>
      </c>
      <c r="U56" s="2">
        <f t="shared" si="0"/>
        <v>21979.197</v>
      </c>
      <c r="V56" s="2">
        <v>452082</v>
      </c>
      <c r="W56" s="20" t="str">
        <f t="shared" si="1"/>
        <v/>
      </c>
    </row>
    <row r="57" spans="1:23" x14ac:dyDescent="0.2">
      <c r="A57" s="1" t="s">
        <v>124</v>
      </c>
      <c r="B57" s="1" t="s">
        <v>125</v>
      </c>
      <c r="C57" s="2">
        <v>0</v>
      </c>
      <c r="D57" s="2">
        <v>0</v>
      </c>
      <c r="E57" s="2">
        <v>0</v>
      </c>
      <c r="F57" s="2">
        <v>346.35570000000001</v>
      </c>
      <c r="G57" s="2">
        <v>0</v>
      </c>
      <c r="H57" s="2">
        <v>0</v>
      </c>
      <c r="I57" s="2">
        <v>0</v>
      </c>
      <c r="J57" s="2">
        <v>647.40030000000002</v>
      </c>
      <c r="K57" s="2">
        <v>28145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f t="shared" si="0"/>
        <v>28145</v>
      </c>
      <c r="V57" s="2">
        <v>968036</v>
      </c>
      <c r="W57" s="20" t="str">
        <f t="shared" si="1"/>
        <v/>
      </c>
    </row>
    <row r="58" spans="1:23" x14ac:dyDescent="0.2">
      <c r="A58" s="1" t="s">
        <v>126</v>
      </c>
      <c r="B58" s="1" t="s">
        <v>127</v>
      </c>
      <c r="C58" s="2">
        <v>81.095299999999995</v>
      </c>
      <c r="D58" s="2">
        <v>28.37</v>
      </c>
      <c r="E58" s="2">
        <v>2718.8760000000002</v>
      </c>
      <c r="F58" s="2">
        <v>331.4794</v>
      </c>
      <c r="G58" s="2">
        <v>209.7867</v>
      </c>
      <c r="H58" s="2">
        <v>20126.685000000001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12.0634</v>
      </c>
      <c r="T58" s="2">
        <v>2138</v>
      </c>
      <c r="U58" s="2">
        <f t="shared" si="0"/>
        <v>24983.561000000002</v>
      </c>
      <c r="V58" s="2">
        <v>382658</v>
      </c>
      <c r="W58" s="20" t="str">
        <f t="shared" si="1"/>
        <v/>
      </c>
    </row>
    <row r="59" spans="1:23" x14ac:dyDescent="0.2">
      <c r="A59" s="1" t="s">
        <v>128</v>
      </c>
      <c r="B59" s="1" t="s">
        <v>129</v>
      </c>
      <c r="C59" s="2">
        <v>419.3888</v>
      </c>
      <c r="D59" s="2">
        <v>0</v>
      </c>
      <c r="E59" s="2">
        <v>0</v>
      </c>
      <c r="F59" s="2">
        <v>35.158999999999999</v>
      </c>
      <c r="G59" s="2">
        <v>5.5491000000000001</v>
      </c>
      <c r="H59" s="2">
        <v>532.4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f t="shared" si="0"/>
        <v>532.4</v>
      </c>
      <c r="V59" s="2">
        <v>609276</v>
      </c>
      <c r="W59" s="20" t="str">
        <f t="shared" si="1"/>
        <v/>
      </c>
    </row>
    <row r="60" spans="1:23" x14ac:dyDescent="0.2">
      <c r="A60" s="1" t="s">
        <v>130</v>
      </c>
      <c r="B60" s="1" t="s">
        <v>131</v>
      </c>
      <c r="C60" s="2">
        <v>392.54820000000001</v>
      </c>
      <c r="D60" s="2">
        <v>0</v>
      </c>
      <c r="E60" s="2">
        <v>0</v>
      </c>
      <c r="F60" s="2">
        <v>14.0854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4.9893999999999998</v>
      </c>
      <c r="S60" s="2">
        <v>0</v>
      </c>
      <c r="T60" s="2">
        <v>0</v>
      </c>
      <c r="U60" s="2">
        <f t="shared" si="0"/>
        <v>0</v>
      </c>
      <c r="V60" s="2">
        <v>572438</v>
      </c>
      <c r="W60" s="20" t="str">
        <f t="shared" si="1"/>
        <v/>
      </c>
    </row>
    <row r="61" spans="1:23" x14ac:dyDescent="0.2">
      <c r="A61" s="1" t="s">
        <v>132</v>
      </c>
      <c r="B61" s="1" t="s">
        <v>133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f t="shared" si="0"/>
        <v>0</v>
      </c>
      <c r="V61" s="2">
        <v>229162</v>
      </c>
      <c r="W61" s="20" t="str">
        <f t="shared" si="1"/>
        <v/>
      </c>
    </row>
    <row r="62" spans="1:23" x14ac:dyDescent="0.2">
      <c r="A62" s="1" t="s">
        <v>134</v>
      </c>
      <c r="B62" s="1" t="s">
        <v>135</v>
      </c>
      <c r="C62" s="2">
        <v>0</v>
      </c>
      <c r="D62" s="2">
        <v>0</v>
      </c>
      <c r="E62" s="2">
        <v>0</v>
      </c>
      <c r="F62" s="2">
        <v>34.243200000000002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f t="shared" si="0"/>
        <v>0</v>
      </c>
      <c r="V62" s="2">
        <v>64996</v>
      </c>
      <c r="W62" s="20" t="str">
        <f t="shared" si="1"/>
        <v/>
      </c>
    </row>
    <row r="63" spans="1:23" x14ac:dyDescent="0.2">
      <c r="A63" s="1" t="s">
        <v>136</v>
      </c>
      <c r="B63" s="1" t="s">
        <v>137</v>
      </c>
      <c r="C63" s="2">
        <v>0</v>
      </c>
      <c r="D63" s="2">
        <v>0</v>
      </c>
      <c r="E63" s="2">
        <v>0</v>
      </c>
      <c r="F63" s="2">
        <v>10.1363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f t="shared" si="0"/>
        <v>0</v>
      </c>
      <c r="V63" s="2">
        <v>326046</v>
      </c>
      <c r="W63" s="20" t="str">
        <f t="shared" si="1"/>
        <v/>
      </c>
    </row>
    <row r="64" spans="1:23" x14ac:dyDescent="0.2">
      <c r="A64" s="1" t="s">
        <v>138</v>
      </c>
      <c r="B64" s="1" t="s">
        <v>139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f t="shared" si="0"/>
        <v>0</v>
      </c>
      <c r="V64" s="2">
        <v>210700</v>
      </c>
      <c r="W64" s="20" t="str">
        <f t="shared" si="1"/>
        <v/>
      </c>
    </row>
    <row r="65" spans="1:23" x14ac:dyDescent="0.2">
      <c r="A65" s="1" t="s">
        <v>140</v>
      </c>
      <c r="B65" s="1" t="s">
        <v>141</v>
      </c>
      <c r="C65" s="2">
        <v>8.3292000000000002</v>
      </c>
      <c r="D65" s="2">
        <v>0</v>
      </c>
      <c r="E65" s="2">
        <v>0</v>
      </c>
      <c r="F65" s="2">
        <v>15.916399999999999</v>
      </c>
      <c r="G65" s="2">
        <v>0</v>
      </c>
      <c r="H65" s="2">
        <v>0</v>
      </c>
      <c r="I65" s="2">
        <v>81.650000000000006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8.5431000000000008</v>
      </c>
      <c r="S65" s="2">
        <v>0</v>
      </c>
      <c r="T65" s="2">
        <v>0</v>
      </c>
      <c r="U65" s="2">
        <f t="shared" si="0"/>
        <v>0</v>
      </c>
      <c r="V65" s="2">
        <v>144840</v>
      </c>
      <c r="W65" s="20" t="str">
        <f t="shared" si="1"/>
        <v/>
      </c>
    </row>
    <row r="66" spans="1:23" x14ac:dyDescent="0.2">
      <c r="A66" s="1" t="s">
        <v>142</v>
      </c>
      <c r="B66" s="1" t="s">
        <v>143</v>
      </c>
      <c r="C66" s="2">
        <v>0</v>
      </c>
      <c r="D66" s="2">
        <v>0</v>
      </c>
      <c r="E66" s="2">
        <v>0</v>
      </c>
      <c r="F66" s="2">
        <v>98.879000000000005</v>
      </c>
      <c r="G66" s="2">
        <v>286.75729999999999</v>
      </c>
      <c r="H66" s="2">
        <v>27509.942999999999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f t="shared" si="0"/>
        <v>27509.942999999999</v>
      </c>
      <c r="V66" s="2">
        <v>301732</v>
      </c>
      <c r="W66" s="20" t="str">
        <f t="shared" si="1"/>
        <v/>
      </c>
    </row>
    <row r="67" spans="1:23" x14ac:dyDescent="0.2">
      <c r="A67" s="1" t="s">
        <v>144</v>
      </c>
      <c r="B67" s="1" t="s">
        <v>145</v>
      </c>
      <c r="C67" s="2">
        <v>0</v>
      </c>
      <c r="D67" s="2">
        <v>0</v>
      </c>
      <c r="E67" s="2">
        <v>0</v>
      </c>
      <c r="F67" s="2">
        <v>40.948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f t="shared" ref="U67:U130" si="2">SUM(T67,Q67,N67,K67,H67,E67)</f>
        <v>0</v>
      </c>
      <c r="V67" s="2">
        <v>551442</v>
      </c>
      <c r="W67" s="20" t="str">
        <f t="shared" ref="W67:W130" si="3">IF(U67&gt;V67,"Supera","")</f>
        <v/>
      </c>
    </row>
    <row r="68" spans="1:23" x14ac:dyDescent="0.2">
      <c r="A68" s="1" t="s">
        <v>146</v>
      </c>
      <c r="B68" s="1" t="s">
        <v>147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f t="shared" si="2"/>
        <v>0</v>
      </c>
      <c r="V68" s="2">
        <v>14984</v>
      </c>
      <c r="W68" s="20" t="str">
        <f t="shared" si="3"/>
        <v/>
      </c>
    </row>
    <row r="69" spans="1:23" x14ac:dyDescent="0.2">
      <c r="A69" s="1" t="s">
        <v>148</v>
      </c>
      <c r="B69" s="1" t="s">
        <v>149</v>
      </c>
      <c r="C69" s="2">
        <v>0.22589999999999999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17.440999999999999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f t="shared" si="2"/>
        <v>0</v>
      </c>
      <c r="V69" s="2">
        <v>86496</v>
      </c>
      <c r="W69" s="20" t="str">
        <f t="shared" si="3"/>
        <v/>
      </c>
    </row>
    <row r="70" spans="1:23" x14ac:dyDescent="0.2">
      <c r="A70" s="1" t="s">
        <v>150</v>
      </c>
      <c r="B70" s="1" t="s">
        <v>151</v>
      </c>
      <c r="C70" s="2">
        <v>0</v>
      </c>
      <c r="D70" s="2">
        <v>0</v>
      </c>
      <c r="E70" s="2">
        <v>0</v>
      </c>
      <c r="F70" s="2">
        <v>5.1499999999999997E-2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f t="shared" si="2"/>
        <v>0</v>
      </c>
      <c r="V70" s="2">
        <v>69048</v>
      </c>
      <c r="W70" s="20" t="str">
        <f t="shared" si="3"/>
        <v/>
      </c>
    </row>
    <row r="71" spans="1:23" x14ac:dyDescent="0.2">
      <c r="A71" s="1" t="s">
        <v>152</v>
      </c>
      <c r="B71" s="1" t="s">
        <v>153</v>
      </c>
      <c r="C71" s="2">
        <v>30.745699999999999</v>
      </c>
      <c r="D71" s="2">
        <v>0</v>
      </c>
      <c r="E71" s="2">
        <v>0</v>
      </c>
      <c r="F71" s="2">
        <v>198.9222</v>
      </c>
      <c r="G71" s="2">
        <v>169.81880000000001</v>
      </c>
      <c r="H71" s="2">
        <v>16282.040999999999</v>
      </c>
      <c r="I71" s="2">
        <v>650.70770000000005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 t="shared" si="2"/>
        <v>16282.040999999999</v>
      </c>
      <c r="V71" s="2">
        <v>804568</v>
      </c>
      <c r="W71" s="20" t="str">
        <f t="shared" si="3"/>
        <v/>
      </c>
    </row>
    <row r="72" spans="1:23" x14ac:dyDescent="0.2">
      <c r="A72" s="1" t="s">
        <v>154</v>
      </c>
      <c r="B72" s="1" t="s">
        <v>155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f t="shared" si="2"/>
        <v>0</v>
      </c>
      <c r="V72" s="2">
        <v>546194</v>
      </c>
      <c r="W72" s="20" t="str">
        <f t="shared" si="3"/>
        <v/>
      </c>
    </row>
    <row r="73" spans="1:23" x14ac:dyDescent="0.2">
      <c r="A73" s="1" t="s">
        <v>156</v>
      </c>
      <c r="B73" s="1" t="s">
        <v>157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f t="shared" si="2"/>
        <v>0</v>
      </c>
      <c r="V73" s="2">
        <v>434442</v>
      </c>
      <c r="W73" s="20" t="str">
        <f t="shared" si="3"/>
        <v/>
      </c>
    </row>
    <row r="74" spans="1:23" x14ac:dyDescent="0.2">
      <c r="A74" s="1" t="s">
        <v>158</v>
      </c>
      <c r="B74" s="1" t="s">
        <v>159</v>
      </c>
      <c r="C74" s="2">
        <v>452.30380000000002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90.247900000000001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f t="shared" si="2"/>
        <v>0</v>
      </c>
      <c r="V74" s="2">
        <v>806958</v>
      </c>
      <c r="W74" s="20" t="str">
        <f t="shared" si="3"/>
        <v/>
      </c>
    </row>
    <row r="75" spans="1:23" x14ac:dyDescent="0.2">
      <c r="A75" s="1" t="s">
        <v>160</v>
      </c>
      <c r="B75" s="1" t="s">
        <v>161</v>
      </c>
      <c r="C75" s="2">
        <v>175.40090000000001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f t="shared" si="2"/>
        <v>0</v>
      </c>
      <c r="V75" s="2">
        <v>166668</v>
      </c>
      <c r="W75" s="20" t="str">
        <f t="shared" si="3"/>
        <v/>
      </c>
    </row>
    <row r="76" spans="1:23" x14ac:dyDescent="0.2">
      <c r="A76" s="1" t="s">
        <v>162</v>
      </c>
      <c r="B76" s="1" t="s">
        <v>163</v>
      </c>
      <c r="C76" s="2">
        <v>0</v>
      </c>
      <c r="D76" s="2">
        <v>0</v>
      </c>
      <c r="E76" s="2">
        <v>0</v>
      </c>
      <c r="F76" s="2">
        <v>21.040900000000001</v>
      </c>
      <c r="G76" s="2">
        <v>34.682099999999998</v>
      </c>
      <c r="H76" s="2">
        <v>3327.5</v>
      </c>
      <c r="I76" s="2">
        <v>59.014499999999998</v>
      </c>
      <c r="J76" s="2">
        <v>1257.6053999999999</v>
      </c>
      <c r="K76" s="2">
        <v>54654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58.839799999999997</v>
      </c>
      <c r="S76" s="2">
        <v>0</v>
      </c>
      <c r="T76" s="2">
        <v>0</v>
      </c>
      <c r="U76" s="2">
        <f t="shared" si="2"/>
        <v>57981.5</v>
      </c>
      <c r="V76" s="2">
        <v>387570</v>
      </c>
      <c r="W76" s="20" t="str">
        <f t="shared" si="3"/>
        <v/>
      </c>
    </row>
    <row r="77" spans="1:23" x14ac:dyDescent="0.2">
      <c r="A77" s="1" t="s">
        <v>164</v>
      </c>
      <c r="B77" s="1" t="s">
        <v>165</v>
      </c>
      <c r="C77" s="2">
        <v>56.508600000000001</v>
      </c>
      <c r="D77" s="2">
        <v>0</v>
      </c>
      <c r="E77" s="2">
        <v>0</v>
      </c>
      <c r="F77" s="2">
        <v>442.13170000000002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f t="shared" si="2"/>
        <v>0</v>
      </c>
      <c r="V77" s="2">
        <v>184416</v>
      </c>
      <c r="W77" s="20" t="str">
        <f t="shared" si="3"/>
        <v/>
      </c>
    </row>
    <row r="78" spans="1:23" x14ac:dyDescent="0.2">
      <c r="A78" s="1" t="s">
        <v>166</v>
      </c>
      <c r="B78" s="1" t="s">
        <v>167</v>
      </c>
      <c r="C78" s="2">
        <v>0</v>
      </c>
      <c r="D78" s="2">
        <v>0</v>
      </c>
      <c r="E78" s="2">
        <v>0</v>
      </c>
      <c r="F78" s="2">
        <v>1150.6588999999999</v>
      </c>
      <c r="G78" s="2">
        <v>677.22050000000002</v>
      </c>
      <c r="H78" s="2">
        <v>64939.819000000003</v>
      </c>
      <c r="I78" s="2">
        <v>1175.6797999999999</v>
      </c>
      <c r="J78" s="2">
        <v>4710.7421999999997</v>
      </c>
      <c r="K78" s="2">
        <v>204835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f t="shared" si="2"/>
        <v>269774.81900000002</v>
      </c>
      <c r="V78" s="2">
        <v>619294</v>
      </c>
      <c r="W78" s="20" t="str">
        <f t="shared" si="3"/>
        <v/>
      </c>
    </row>
    <row r="79" spans="1:23" x14ac:dyDescent="0.2">
      <c r="A79" s="1" t="s">
        <v>168</v>
      </c>
      <c r="B79" s="1" t="s">
        <v>169</v>
      </c>
      <c r="C79" s="2">
        <v>0</v>
      </c>
      <c r="D79" s="2">
        <v>0</v>
      </c>
      <c r="E79" s="2">
        <v>0</v>
      </c>
      <c r="F79" s="2">
        <v>3.3206000000000002</v>
      </c>
      <c r="G79" s="2">
        <v>29.217199999999998</v>
      </c>
      <c r="H79" s="2">
        <v>2801.5259999999998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f t="shared" si="2"/>
        <v>2801.5259999999998</v>
      </c>
      <c r="V79" s="2">
        <v>373654</v>
      </c>
      <c r="W79" s="20" t="str">
        <f t="shared" si="3"/>
        <v/>
      </c>
    </row>
    <row r="80" spans="1:23" x14ac:dyDescent="0.2">
      <c r="A80" s="1" t="s">
        <v>170</v>
      </c>
      <c r="B80" s="1" t="s">
        <v>171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f t="shared" si="2"/>
        <v>0</v>
      </c>
      <c r="V80" s="2">
        <v>48492</v>
      </c>
      <c r="W80" s="20" t="str">
        <f t="shared" si="3"/>
        <v/>
      </c>
    </row>
    <row r="81" spans="1:23" x14ac:dyDescent="0.2">
      <c r="A81" s="1" t="s">
        <v>172</v>
      </c>
      <c r="B81" s="1" t="s">
        <v>173</v>
      </c>
      <c r="C81" s="2">
        <v>132.3631</v>
      </c>
      <c r="D81" s="2">
        <v>1333.9421</v>
      </c>
      <c r="E81" s="2">
        <v>127916.208</v>
      </c>
      <c r="F81" s="2">
        <v>473.72809999999998</v>
      </c>
      <c r="G81" s="2">
        <v>50.716200000000001</v>
      </c>
      <c r="H81" s="2">
        <v>4864.7060000000001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29.877800000000001</v>
      </c>
      <c r="S81" s="2">
        <v>46.243000000000002</v>
      </c>
      <c r="T81" s="2">
        <v>8162</v>
      </c>
      <c r="U81" s="2">
        <f t="shared" si="2"/>
        <v>140942.91399999999</v>
      </c>
      <c r="V81" s="2">
        <v>410200</v>
      </c>
      <c r="W81" s="20" t="str">
        <f t="shared" si="3"/>
        <v/>
      </c>
    </row>
    <row r="82" spans="1:23" x14ac:dyDescent="0.2">
      <c r="A82" s="1" t="s">
        <v>174</v>
      </c>
      <c r="B82" s="1" t="s">
        <v>175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f t="shared" si="2"/>
        <v>0</v>
      </c>
      <c r="V82" s="2">
        <v>305628</v>
      </c>
      <c r="W82" s="20" t="str">
        <f t="shared" si="3"/>
        <v/>
      </c>
    </row>
    <row r="83" spans="1:23" x14ac:dyDescent="0.2">
      <c r="A83" s="1" t="s">
        <v>176</v>
      </c>
      <c r="B83" s="1" t="s">
        <v>177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f t="shared" si="2"/>
        <v>0</v>
      </c>
      <c r="V83" s="2">
        <v>116214</v>
      </c>
      <c r="W83" s="20" t="str">
        <f t="shared" si="3"/>
        <v/>
      </c>
    </row>
    <row r="84" spans="1:23" x14ac:dyDescent="0.2">
      <c r="A84" s="1" t="s">
        <v>178</v>
      </c>
      <c r="B84" s="1" t="s">
        <v>179</v>
      </c>
      <c r="C84" s="2">
        <v>0</v>
      </c>
      <c r="D84" s="2">
        <v>0</v>
      </c>
      <c r="E84" s="2">
        <v>0</v>
      </c>
      <c r="F84" s="2">
        <v>0</v>
      </c>
      <c r="G84" s="2">
        <v>1264.2098000000001</v>
      </c>
      <c r="H84" s="2">
        <v>121227.924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f t="shared" si="2"/>
        <v>121227.924</v>
      </c>
      <c r="V84" s="2">
        <v>278936</v>
      </c>
      <c r="W84" s="20" t="str">
        <f t="shared" si="3"/>
        <v/>
      </c>
    </row>
    <row r="85" spans="1:23" x14ac:dyDescent="0.2">
      <c r="A85" s="1" t="s">
        <v>180</v>
      </c>
      <c r="B85" s="1" t="s">
        <v>181</v>
      </c>
      <c r="C85" s="2">
        <v>1.6016999999999999</v>
      </c>
      <c r="D85" s="2">
        <v>0</v>
      </c>
      <c r="E85" s="2">
        <v>0</v>
      </c>
      <c r="F85" s="2">
        <v>575.65980000000002</v>
      </c>
      <c r="G85" s="2">
        <v>0</v>
      </c>
      <c r="H85" s="2">
        <v>0</v>
      </c>
      <c r="I85" s="2">
        <v>69.371200000000002</v>
      </c>
      <c r="J85" s="2">
        <v>0</v>
      </c>
      <c r="K85" s="2">
        <v>0</v>
      </c>
      <c r="L85" s="2">
        <v>134.8648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62.980499999999999</v>
      </c>
      <c r="S85" s="2">
        <v>0</v>
      </c>
      <c r="T85" s="2">
        <v>0</v>
      </c>
      <c r="U85" s="2">
        <f t="shared" si="2"/>
        <v>0</v>
      </c>
      <c r="V85" s="2">
        <v>2680386</v>
      </c>
      <c r="W85" s="20" t="str">
        <f t="shared" si="3"/>
        <v/>
      </c>
    </row>
    <row r="86" spans="1:23" x14ac:dyDescent="0.2">
      <c r="A86" s="1" t="s">
        <v>182</v>
      </c>
      <c r="B86" s="1" t="s">
        <v>183</v>
      </c>
      <c r="C86" s="2">
        <v>155.6772</v>
      </c>
      <c r="D86" s="2">
        <v>1086.9108000000001</v>
      </c>
      <c r="E86" s="2">
        <v>104241.504</v>
      </c>
      <c r="F86" s="2">
        <v>58.151899999999998</v>
      </c>
      <c r="G86" s="2">
        <v>172.30889999999999</v>
      </c>
      <c r="H86" s="2">
        <v>16517.934000000001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5.4622999999999999</v>
      </c>
      <c r="S86" s="2">
        <v>0</v>
      </c>
      <c r="T86" s="2">
        <v>0</v>
      </c>
      <c r="U86" s="2">
        <f t="shared" si="2"/>
        <v>120759.43799999999</v>
      </c>
      <c r="V86" s="2">
        <v>551880</v>
      </c>
      <c r="W86" s="20" t="str">
        <f t="shared" si="3"/>
        <v/>
      </c>
    </row>
    <row r="87" spans="1:23" x14ac:dyDescent="0.2">
      <c r="A87" s="1" t="s">
        <v>184</v>
      </c>
      <c r="B87" s="1" t="s">
        <v>185</v>
      </c>
      <c r="C87" s="2">
        <v>95.677899999999994</v>
      </c>
      <c r="D87" s="2">
        <v>18.502199999999998</v>
      </c>
      <c r="E87" s="2">
        <v>1773.18</v>
      </c>
      <c r="F87" s="2">
        <v>41.092100000000002</v>
      </c>
      <c r="G87" s="2">
        <v>9.4212000000000007</v>
      </c>
      <c r="H87" s="2">
        <v>902.55</v>
      </c>
      <c r="I87" s="2">
        <v>0</v>
      </c>
      <c r="J87" s="2">
        <v>343.80579999999998</v>
      </c>
      <c r="K87" s="2">
        <v>14927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2.7311999999999999</v>
      </c>
      <c r="S87" s="2">
        <v>0</v>
      </c>
      <c r="T87" s="2">
        <v>0</v>
      </c>
      <c r="U87" s="2">
        <f t="shared" si="2"/>
        <v>17602.73</v>
      </c>
      <c r="V87" s="2">
        <v>390200</v>
      </c>
      <c r="W87" s="20" t="str">
        <f t="shared" si="3"/>
        <v/>
      </c>
    </row>
    <row r="88" spans="1:23" x14ac:dyDescent="0.2">
      <c r="A88" s="1" t="s">
        <v>186</v>
      </c>
      <c r="B88" s="1" t="s">
        <v>187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f t="shared" si="2"/>
        <v>0</v>
      </c>
      <c r="V88" s="2">
        <v>23196</v>
      </c>
      <c r="W88" s="20" t="str">
        <f t="shared" si="3"/>
        <v/>
      </c>
    </row>
    <row r="89" spans="1:23" x14ac:dyDescent="0.2">
      <c r="A89" s="1" t="s">
        <v>188</v>
      </c>
      <c r="B89" s="1" t="s">
        <v>189</v>
      </c>
      <c r="C89" s="2">
        <v>4.5624000000000002</v>
      </c>
      <c r="D89" s="2">
        <v>0</v>
      </c>
      <c r="E89" s="2">
        <v>0</v>
      </c>
      <c r="F89" s="2">
        <v>21.8447</v>
      </c>
      <c r="G89" s="2">
        <v>13.5954</v>
      </c>
      <c r="H89" s="2">
        <v>1304.3800000000001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f t="shared" si="2"/>
        <v>1304.3800000000001</v>
      </c>
      <c r="V89" s="2">
        <v>194626</v>
      </c>
      <c r="W89" s="20" t="str">
        <f t="shared" si="3"/>
        <v/>
      </c>
    </row>
    <row r="90" spans="1:23" x14ac:dyDescent="0.2">
      <c r="A90" s="1" t="s">
        <v>190</v>
      </c>
      <c r="B90" s="1" t="s">
        <v>191</v>
      </c>
      <c r="C90" s="2">
        <v>7.8147000000000002</v>
      </c>
      <c r="D90" s="2">
        <v>0</v>
      </c>
      <c r="E90" s="2">
        <v>0</v>
      </c>
      <c r="F90" s="2">
        <v>56.234900000000003</v>
      </c>
      <c r="G90" s="2">
        <v>0</v>
      </c>
      <c r="H90" s="2">
        <v>0</v>
      </c>
      <c r="I90" s="2">
        <v>0</v>
      </c>
      <c r="J90" s="2">
        <v>703.69600000000003</v>
      </c>
      <c r="K90" s="2">
        <v>30598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11.0581</v>
      </c>
      <c r="T90" s="2">
        <v>1943</v>
      </c>
      <c r="U90" s="2">
        <f t="shared" si="2"/>
        <v>32541</v>
      </c>
      <c r="V90" s="2">
        <v>258542</v>
      </c>
      <c r="W90" s="20" t="str">
        <f t="shared" si="3"/>
        <v/>
      </c>
    </row>
    <row r="91" spans="1:23" x14ac:dyDescent="0.2">
      <c r="A91" s="1" t="s">
        <v>192</v>
      </c>
      <c r="B91" s="1" t="s">
        <v>193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f t="shared" si="2"/>
        <v>0</v>
      </c>
      <c r="V91" s="2">
        <v>141550</v>
      </c>
      <c r="W91" s="20" t="str">
        <f t="shared" si="3"/>
        <v/>
      </c>
    </row>
    <row r="92" spans="1:23" x14ac:dyDescent="0.2">
      <c r="A92" s="1" t="s">
        <v>194</v>
      </c>
      <c r="B92" s="1" t="s">
        <v>195</v>
      </c>
      <c r="C92" s="2">
        <v>984.73800000000006</v>
      </c>
      <c r="D92" s="2">
        <v>1029.5695000000001</v>
      </c>
      <c r="E92" s="2">
        <v>98641.17</v>
      </c>
      <c r="F92" s="2">
        <v>88.576700000000002</v>
      </c>
      <c r="G92" s="2">
        <v>270.79840000000002</v>
      </c>
      <c r="H92" s="2">
        <v>25981.119999999999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f t="shared" si="2"/>
        <v>124622.29</v>
      </c>
      <c r="V92" s="2">
        <v>204728</v>
      </c>
      <c r="W92" s="20" t="str">
        <f t="shared" si="3"/>
        <v/>
      </c>
    </row>
    <row r="93" spans="1:23" x14ac:dyDescent="0.2">
      <c r="A93" s="1" t="s">
        <v>196</v>
      </c>
      <c r="B93" s="1" t="s">
        <v>197</v>
      </c>
      <c r="C93" s="2">
        <v>0</v>
      </c>
      <c r="D93" s="2">
        <v>0</v>
      </c>
      <c r="E93" s="2">
        <v>0</v>
      </c>
      <c r="F93" s="2">
        <v>139.06540000000001</v>
      </c>
      <c r="G93" s="2">
        <v>265.00599999999997</v>
      </c>
      <c r="H93" s="2">
        <v>25398.696</v>
      </c>
      <c r="I93" s="2">
        <v>97.797499999999999</v>
      </c>
      <c r="J93" s="2">
        <v>838.40359999999998</v>
      </c>
      <c r="K93" s="2">
        <v>36436</v>
      </c>
      <c r="L93" s="2">
        <v>433.21179999999998</v>
      </c>
      <c r="M93" s="2">
        <v>2345.3182000000002</v>
      </c>
      <c r="N93" s="2">
        <v>86774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f t="shared" si="2"/>
        <v>148608.696</v>
      </c>
      <c r="V93" s="2">
        <v>823734</v>
      </c>
      <c r="W93" s="20" t="str">
        <f t="shared" si="3"/>
        <v/>
      </c>
    </row>
    <row r="94" spans="1:23" x14ac:dyDescent="0.2">
      <c r="A94" s="1" t="s">
        <v>198</v>
      </c>
      <c r="B94" s="1" t="s">
        <v>199</v>
      </c>
      <c r="C94" s="2">
        <v>57.540300000000002</v>
      </c>
      <c r="D94" s="2">
        <v>1156.3777</v>
      </c>
      <c r="E94" s="2">
        <v>110903.808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f t="shared" si="2"/>
        <v>110903.808</v>
      </c>
      <c r="V94" s="2">
        <v>214308</v>
      </c>
      <c r="W94" s="20" t="str">
        <f t="shared" si="3"/>
        <v/>
      </c>
    </row>
    <row r="95" spans="1:23" x14ac:dyDescent="0.2">
      <c r="A95" s="1" t="s">
        <v>200</v>
      </c>
      <c r="B95" s="1" t="s">
        <v>201</v>
      </c>
      <c r="C95" s="2">
        <v>1.1845000000000001</v>
      </c>
      <c r="D95" s="2">
        <v>0</v>
      </c>
      <c r="E95" s="2">
        <v>0</v>
      </c>
      <c r="F95" s="2">
        <v>3.6699000000000002</v>
      </c>
      <c r="G95" s="2">
        <v>0</v>
      </c>
      <c r="H95" s="2">
        <v>0</v>
      </c>
      <c r="I95" s="2">
        <v>25.8432</v>
      </c>
      <c r="J95" s="2">
        <v>0</v>
      </c>
      <c r="K95" s="2">
        <v>0</v>
      </c>
      <c r="L95" s="2">
        <v>110.6498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f t="shared" si="2"/>
        <v>0</v>
      </c>
      <c r="V95" s="2">
        <v>479236</v>
      </c>
      <c r="W95" s="20" t="str">
        <f t="shared" si="3"/>
        <v/>
      </c>
    </row>
    <row r="96" spans="1:23" x14ac:dyDescent="0.2">
      <c r="A96" s="1" t="s">
        <v>202</v>
      </c>
      <c r="B96" s="1" t="s">
        <v>203</v>
      </c>
      <c r="C96" s="2">
        <v>212.89699999999999</v>
      </c>
      <c r="D96" s="2">
        <v>409.44749999999999</v>
      </c>
      <c r="E96" s="2">
        <v>39265.578000000001</v>
      </c>
      <c r="F96" s="2">
        <v>55.718200000000003</v>
      </c>
      <c r="G96" s="2">
        <v>15.1997</v>
      </c>
      <c r="H96" s="2">
        <v>1457.19</v>
      </c>
      <c r="I96" s="2">
        <v>179.31720000000001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5.2321</v>
      </c>
      <c r="S96" s="2">
        <v>0</v>
      </c>
      <c r="T96" s="2">
        <v>0</v>
      </c>
      <c r="U96" s="2">
        <f t="shared" si="2"/>
        <v>40722.768000000004</v>
      </c>
      <c r="V96" s="2">
        <v>803756</v>
      </c>
      <c r="W96" s="20" t="str">
        <f t="shared" si="3"/>
        <v/>
      </c>
    </row>
    <row r="97" spans="1:23" x14ac:dyDescent="0.2">
      <c r="A97" s="1" t="s">
        <v>204</v>
      </c>
      <c r="B97" s="1" t="s">
        <v>205</v>
      </c>
      <c r="C97" s="2">
        <v>8.9938000000000002</v>
      </c>
      <c r="D97" s="2">
        <v>0</v>
      </c>
      <c r="E97" s="2">
        <v>0</v>
      </c>
      <c r="F97" s="2">
        <v>47.852400000000003</v>
      </c>
      <c r="G97" s="2">
        <v>40.520899999999997</v>
      </c>
      <c r="H97" s="2">
        <v>3883.7350000000001</v>
      </c>
      <c r="I97" s="2">
        <v>706.42510000000004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22.116199999999999</v>
      </c>
      <c r="T97" s="2">
        <v>3886</v>
      </c>
      <c r="U97" s="2">
        <f t="shared" si="2"/>
        <v>7769.7350000000006</v>
      </c>
      <c r="V97" s="2">
        <v>237262</v>
      </c>
      <c r="W97" s="20" t="str">
        <f t="shared" si="3"/>
        <v/>
      </c>
    </row>
    <row r="98" spans="1:23" x14ac:dyDescent="0.2">
      <c r="A98" s="1" t="s">
        <v>206</v>
      </c>
      <c r="B98" s="1" t="s">
        <v>207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f t="shared" si="2"/>
        <v>0</v>
      </c>
      <c r="V98" s="2">
        <v>235284</v>
      </c>
      <c r="W98" s="20" t="str">
        <f t="shared" si="3"/>
        <v/>
      </c>
    </row>
    <row r="99" spans="1:23" x14ac:dyDescent="0.2">
      <c r="A99" s="1" t="s">
        <v>208</v>
      </c>
      <c r="B99" s="1" t="s">
        <v>209</v>
      </c>
      <c r="C99" s="2">
        <v>128.83359999999999</v>
      </c>
      <c r="D99" s="2">
        <v>1710.1521</v>
      </c>
      <c r="E99" s="2">
        <v>163791.26</v>
      </c>
      <c r="F99" s="2">
        <v>22.425699999999999</v>
      </c>
      <c r="G99" s="2">
        <v>1460.5228999999999</v>
      </c>
      <c r="H99" s="2">
        <v>139976.41399999999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2.4152</v>
      </c>
      <c r="S99" s="2">
        <v>0</v>
      </c>
      <c r="T99" s="2">
        <v>0</v>
      </c>
      <c r="U99" s="2">
        <f t="shared" si="2"/>
        <v>303767.674</v>
      </c>
      <c r="V99" s="2">
        <v>654654</v>
      </c>
      <c r="W99" s="20" t="str">
        <f t="shared" si="3"/>
        <v/>
      </c>
    </row>
    <row r="100" spans="1:23" x14ac:dyDescent="0.2">
      <c r="A100" s="1" t="s">
        <v>210</v>
      </c>
      <c r="B100" s="1" t="s">
        <v>211</v>
      </c>
      <c r="C100" s="2">
        <v>0</v>
      </c>
      <c r="D100" s="2">
        <v>0</v>
      </c>
      <c r="E100" s="2">
        <v>0</v>
      </c>
      <c r="F100" s="2">
        <v>33.262300000000003</v>
      </c>
      <c r="G100" s="2">
        <v>3.2831000000000001</v>
      </c>
      <c r="H100" s="2">
        <v>314.52499999999998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f t="shared" si="2"/>
        <v>314.52499999999998</v>
      </c>
      <c r="V100" s="2">
        <v>305932</v>
      </c>
      <c r="W100" s="20" t="str">
        <f t="shared" si="3"/>
        <v/>
      </c>
    </row>
    <row r="101" spans="1:23" x14ac:dyDescent="0.2">
      <c r="A101" s="1" t="s">
        <v>212</v>
      </c>
      <c r="B101" s="1" t="s">
        <v>213</v>
      </c>
      <c r="C101" s="2">
        <v>196.4735</v>
      </c>
      <c r="D101" s="2">
        <v>461.32100000000003</v>
      </c>
      <c r="E101" s="2">
        <v>44211.288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4138.1358</v>
      </c>
      <c r="M101" s="2">
        <v>5299.8361999999997</v>
      </c>
      <c r="N101" s="2">
        <v>196028</v>
      </c>
      <c r="O101" s="2">
        <v>0</v>
      </c>
      <c r="P101" s="2">
        <v>0</v>
      </c>
      <c r="Q101" s="2">
        <v>0</v>
      </c>
      <c r="R101" s="2">
        <v>18.0533</v>
      </c>
      <c r="S101" s="2">
        <v>0</v>
      </c>
      <c r="T101" s="2">
        <v>0</v>
      </c>
      <c r="U101" s="2">
        <f t="shared" si="2"/>
        <v>240239.288</v>
      </c>
      <c r="V101" s="2">
        <v>709182</v>
      </c>
      <c r="W101" s="20" t="str">
        <f t="shared" si="3"/>
        <v/>
      </c>
    </row>
    <row r="102" spans="1:23" x14ac:dyDescent="0.2">
      <c r="A102" s="1" t="s">
        <v>214</v>
      </c>
      <c r="B102" s="1" t="s">
        <v>215</v>
      </c>
      <c r="C102" s="2">
        <v>2.6092</v>
      </c>
      <c r="D102" s="2">
        <v>0</v>
      </c>
      <c r="E102" s="2">
        <v>0</v>
      </c>
      <c r="F102" s="2">
        <v>515.64319999999998</v>
      </c>
      <c r="G102" s="2">
        <v>0</v>
      </c>
      <c r="H102" s="2">
        <v>0</v>
      </c>
      <c r="I102" s="2">
        <v>188.44540000000001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111.13460000000001</v>
      </c>
      <c r="S102" s="2">
        <v>0</v>
      </c>
      <c r="T102" s="2">
        <v>0</v>
      </c>
      <c r="U102" s="2">
        <f t="shared" si="2"/>
        <v>0</v>
      </c>
      <c r="V102" s="2">
        <v>601210</v>
      </c>
      <c r="W102" s="20" t="str">
        <f t="shared" si="3"/>
        <v/>
      </c>
    </row>
    <row r="103" spans="1:23" x14ac:dyDescent="0.2">
      <c r="A103" s="1" t="s">
        <v>216</v>
      </c>
      <c r="B103" s="1" t="s">
        <v>217</v>
      </c>
      <c r="C103" s="2">
        <v>0</v>
      </c>
      <c r="D103" s="2">
        <v>176.95939999999999</v>
      </c>
      <c r="E103" s="2">
        <v>16970.22</v>
      </c>
      <c r="F103" s="2">
        <v>1.9254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f t="shared" si="2"/>
        <v>16970.22</v>
      </c>
      <c r="V103" s="2">
        <v>440640</v>
      </c>
      <c r="W103" s="20" t="str">
        <f t="shared" si="3"/>
        <v/>
      </c>
    </row>
    <row r="104" spans="1:23" x14ac:dyDescent="0.2">
      <c r="A104" s="1" t="s">
        <v>218</v>
      </c>
      <c r="B104" s="1" t="s">
        <v>219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f t="shared" si="2"/>
        <v>0</v>
      </c>
      <c r="V104" s="2">
        <v>107324</v>
      </c>
      <c r="W104" s="20" t="str">
        <f t="shared" si="3"/>
        <v/>
      </c>
    </row>
    <row r="105" spans="1:23" x14ac:dyDescent="0.2">
      <c r="A105" s="1" t="s">
        <v>220</v>
      </c>
      <c r="B105" s="1" t="s">
        <v>221</v>
      </c>
      <c r="C105" s="2">
        <v>0</v>
      </c>
      <c r="D105" s="2">
        <v>0</v>
      </c>
      <c r="E105" s="2">
        <v>0</v>
      </c>
      <c r="F105" s="2">
        <v>1.917</v>
      </c>
      <c r="G105" s="2">
        <v>105.94280000000001</v>
      </c>
      <c r="H105" s="2">
        <v>10154.304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f t="shared" si="2"/>
        <v>10154.304</v>
      </c>
      <c r="V105" s="2">
        <v>98830</v>
      </c>
      <c r="W105" s="20" t="str">
        <f t="shared" si="3"/>
        <v/>
      </c>
    </row>
    <row r="106" spans="1:23" x14ac:dyDescent="0.2">
      <c r="A106" s="1" t="s">
        <v>222</v>
      </c>
      <c r="B106" s="1" t="s">
        <v>223</v>
      </c>
      <c r="C106" s="2">
        <v>0</v>
      </c>
      <c r="D106" s="2">
        <v>0</v>
      </c>
      <c r="E106" s="2">
        <v>0</v>
      </c>
      <c r="F106" s="2">
        <v>20.315899999999999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f t="shared" si="2"/>
        <v>0</v>
      </c>
      <c r="V106" s="2">
        <v>28228</v>
      </c>
      <c r="W106" s="20" t="str">
        <f t="shared" si="3"/>
        <v/>
      </c>
    </row>
    <row r="107" spans="1:23" x14ac:dyDescent="0.2">
      <c r="A107" s="1" t="s">
        <v>224</v>
      </c>
      <c r="B107" s="1" t="s">
        <v>225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f t="shared" si="2"/>
        <v>0</v>
      </c>
      <c r="V107" s="2">
        <v>325208</v>
      </c>
      <c r="W107" s="20" t="str">
        <f t="shared" si="3"/>
        <v/>
      </c>
    </row>
    <row r="108" spans="1:23" x14ac:dyDescent="0.2">
      <c r="A108" s="1" t="s">
        <v>226</v>
      </c>
      <c r="B108" s="1" t="s">
        <v>227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f t="shared" si="2"/>
        <v>0</v>
      </c>
      <c r="V108" s="2">
        <v>98658</v>
      </c>
      <c r="W108" s="20" t="str">
        <f t="shared" si="3"/>
        <v/>
      </c>
    </row>
    <row r="109" spans="1:23" x14ac:dyDescent="0.2">
      <c r="A109" s="1" t="s">
        <v>228</v>
      </c>
      <c r="B109" s="1" t="s">
        <v>229</v>
      </c>
      <c r="C109" s="2">
        <v>212.226</v>
      </c>
      <c r="D109" s="2">
        <v>755.79380000000003</v>
      </c>
      <c r="E109" s="2">
        <v>72452.270999999993</v>
      </c>
      <c r="F109" s="2">
        <v>325.61880000000002</v>
      </c>
      <c r="G109" s="2">
        <v>263.81380000000001</v>
      </c>
      <c r="H109" s="2">
        <v>25280.34</v>
      </c>
      <c r="I109" s="2">
        <v>298.28030000000001</v>
      </c>
      <c r="J109" s="2">
        <v>1237.4997000000001</v>
      </c>
      <c r="K109" s="2">
        <v>53798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f t="shared" si="2"/>
        <v>151530.61099999998</v>
      </c>
      <c r="V109" s="2">
        <v>183948</v>
      </c>
      <c r="W109" s="20" t="str">
        <f t="shared" si="3"/>
        <v/>
      </c>
    </row>
    <row r="110" spans="1:23" x14ac:dyDescent="0.2">
      <c r="A110" s="1" t="s">
        <v>230</v>
      </c>
      <c r="B110" s="1" t="s">
        <v>231</v>
      </c>
      <c r="C110" s="2">
        <v>0.1447</v>
      </c>
      <c r="D110" s="2">
        <v>0</v>
      </c>
      <c r="E110" s="2">
        <v>0</v>
      </c>
      <c r="F110" s="2">
        <v>172.1884</v>
      </c>
      <c r="G110" s="2">
        <v>95.984300000000005</v>
      </c>
      <c r="H110" s="2">
        <v>9199.0560000000005</v>
      </c>
      <c r="I110" s="2">
        <v>4.3996000000000004</v>
      </c>
      <c r="J110" s="2">
        <v>1185.2251000000001</v>
      </c>
      <c r="K110" s="2">
        <v>51506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f t="shared" si="2"/>
        <v>60705.055999999997</v>
      </c>
      <c r="V110" s="2">
        <v>1027192</v>
      </c>
      <c r="W110" s="20" t="str">
        <f t="shared" si="3"/>
        <v/>
      </c>
    </row>
    <row r="111" spans="1:23" x14ac:dyDescent="0.2">
      <c r="A111" s="1" t="s">
        <v>232</v>
      </c>
      <c r="B111" s="1" t="s">
        <v>233</v>
      </c>
      <c r="C111" s="2">
        <v>0</v>
      </c>
      <c r="D111" s="2">
        <v>346.42950000000002</v>
      </c>
      <c r="E111" s="2">
        <v>33179.58</v>
      </c>
      <c r="F111" s="2">
        <v>58.430700000000002</v>
      </c>
      <c r="G111" s="2">
        <v>9.5119000000000007</v>
      </c>
      <c r="H111" s="2">
        <v>913.77599999999995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11.0581</v>
      </c>
      <c r="T111" s="2">
        <v>1943</v>
      </c>
      <c r="U111" s="2">
        <f t="shared" si="2"/>
        <v>36036.356</v>
      </c>
      <c r="V111" s="2">
        <v>145610</v>
      </c>
      <c r="W111" s="20" t="str">
        <f t="shared" si="3"/>
        <v/>
      </c>
    </row>
    <row r="112" spans="1:23" x14ac:dyDescent="0.2">
      <c r="A112" s="1" t="s">
        <v>234</v>
      </c>
      <c r="B112" s="1" t="s">
        <v>235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f t="shared" si="2"/>
        <v>0</v>
      </c>
      <c r="V112" s="2">
        <v>89988</v>
      </c>
      <c r="W112" s="20" t="str">
        <f t="shared" si="3"/>
        <v/>
      </c>
    </row>
    <row r="113" spans="1:23" x14ac:dyDescent="0.2">
      <c r="A113" s="1" t="s">
        <v>236</v>
      </c>
      <c r="B113" s="1" t="s">
        <v>237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f t="shared" si="2"/>
        <v>0</v>
      </c>
      <c r="V113" s="2">
        <v>12756</v>
      </c>
      <c r="W113" s="20" t="str">
        <f t="shared" si="3"/>
        <v/>
      </c>
    </row>
    <row r="114" spans="1:23" x14ac:dyDescent="0.2">
      <c r="A114" s="1" t="s">
        <v>238</v>
      </c>
      <c r="B114" s="1" t="s">
        <v>239</v>
      </c>
      <c r="C114" s="2">
        <v>0</v>
      </c>
      <c r="D114" s="2">
        <v>0</v>
      </c>
      <c r="E114" s="2">
        <v>0</v>
      </c>
      <c r="F114" s="2">
        <v>365.5675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f t="shared" si="2"/>
        <v>0</v>
      </c>
      <c r="V114" s="2">
        <v>399778</v>
      </c>
      <c r="W114" s="20" t="str">
        <f t="shared" si="3"/>
        <v/>
      </c>
    </row>
    <row r="115" spans="1:23" x14ac:dyDescent="0.2">
      <c r="A115" s="1" t="s">
        <v>240</v>
      </c>
      <c r="B115" s="1" t="s">
        <v>241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f t="shared" si="2"/>
        <v>0</v>
      </c>
      <c r="V115" s="2">
        <v>20268</v>
      </c>
      <c r="W115" s="20" t="str">
        <f t="shared" si="3"/>
        <v/>
      </c>
    </row>
    <row r="116" spans="1:23" x14ac:dyDescent="0.2">
      <c r="A116" s="1" t="s">
        <v>242</v>
      </c>
      <c r="B116" s="1" t="s">
        <v>243</v>
      </c>
      <c r="C116" s="2">
        <v>0</v>
      </c>
      <c r="D116" s="2">
        <v>0</v>
      </c>
      <c r="E116" s="2">
        <v>0</v>
      </c>
      <c r="F116" s="2">
        <v>86.041399999999996</v>
      </c>
      <c r="G116" s="2">
        <v>79.659499999999994</v>
      </c>
      <c r="H116" s="2">
        <v>7635.7929999999997</v>
      </c>
      <c r="I116" s="2">
        <v>0</v>
      </c>
      <c r="J116" s="2">
        <v>378.99059999999997</v>
      </c>
      <c r="K116" s="2">
        <v>16459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22.116199999999999</v>
      </c>
      <c r="T116" s="2">
        <v>3886</v>
      </c>
      <c r="U116" s="2">
        <f t="shared" si="2"/>
        <v>27980.792999999998</v>
      </c>
      <c r="V116" s="2">
        <v>745052</v>
      </c>
      <c r="W116" s="20" t="str">
        <f t="shared" si="3"/>
        <v/>
      </c>
    </row>
    <row r="117" spans="1:23" x14ac:dyDescent="0.2">
      <c r="A117" s="1" t="s">
        <v>244</v>
      </c>
      <c r="B117" s="1" t="s">
        <v>245</v>
      </c>
      <c r="C117" s="2">
        <v>0</v>
      </c>
      <c r="D117" s="2">
        <v>0</v>
      </c>
      <c r="E117" s="2">
        <v>0</v>
      </c>
      <c r="F117" s="2">
        <v>38.606400000000001</v>
      </c>
      <c r="G117" s="2">
        <v>119.6784</v>
      </c>
      <c r="H117" s="2">
        <v>11473.755999999999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121.6391</v>
      </c>
      <c r="T117" s="2">
        <v>21373</v>
      </c>
      <c r="U117" s="2">
        <f t="shared" si="2"/>
        <v>32846.756000000001</v>
      </c>
      <c r="V117" s="2">
        <v>216448</v>
      </c>
      <c r="W117" s="20" t="str">
        <f t="shared" si="3"/>
        <v/>
      </c>
    </row>
    <row r="118" spans="1:23" x14ac:dyDescent="0.2">
      <c r="A118" s="1" t="s">
        <v>246</v>
      </c>
      <c r="B118" s="1" t="s">
        <v>247</v>
      </c>
      <c r="C118" s="2">
        <v>0</v>
      </c>
      <c r="D118" s="2">
        <v>0</v>
      </c>
      <c r="E118" s="2">
        <v>0</v>
      </c>
      <c r="F118" s="2">
        <v>53.4955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f t="shared" si="2"/>
        <v>0</v>
      </c>
      <c r="V118" s="2">
        <v>84026</v>
      </c>
      <c r="W118" s="20" t="str">
        <f t="shared" si="3"/>
        <v/>
      </c>
    </row>
    <row r="119" spans="1:23" x14ac:dyDescent="0.2">
      <c r="A119" s="1" t="s">
        <v>248</v>
      </c>
      <c r="B119" s="1" t="s">
        <v>249</v>
      </c>
      <c r="C119" s="2">
        <v>78.609800000000007</v>
      </c>
      <c r="D119" s="2">
        <v>0</v>
      </c>
      <c r="E119" s="2">
        <v>0</v>
      </c>
      <c r="F119" s="2">
        <v>31.996600000000001</v>
      </c>
      <c r="G119" s="2">
        <v>16.924900000000001</v>
      </c>
      <c r="H119" s="2">
        <v>1623.82</v>
      </c>
      <c r="I119" s="2">
        <v>167.00309999999999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7.6383999999999999</v>
      </c>
      <c r="S119" s="2">
        <v>0</v>
      </c>
      <c r="T119" s="2">
        <v>0</v>
      </c>
      <c r="U119" s="2">
        <f t="shared" si="2"/>
        <v>1623.82</v>
      </c>
      <c r="V119" s="2">
        <v>125320</v>
      </c>
      <c r="W119" s="20" t="str">
        <f t="shared" si="3"/>
        <v/>
      </c>
    </row>
    <row r="120" spans="1:23" x14ac:dyDescent="0.2">
      <c r="A120" s="1" t="s">
        <v>250</v>
      </c>
      <c r="B120" s="1" t="s">
        <v>251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f t="shared" si="2"/>
        <v>0</v>
      </c>
      <c r="V120" s="2">
        <v>41044</v>
      </c>
      <c r="W120" s="20" t="str">
        <f t="shared" si="3"/>
        <v/>
      </c>
    </row>
    <row r="121" spans="1:23" x14ac:dyDescent="0.2">
      <c r="A121" s="1" t="s">
        <v>252</v>
      </c>
      <c r="B121" s="1" t="s">
        <v>253</v>
      </c>
      <c r="C121" s="2">
        <v>0</v>
      </c>
      <c r="D121" s="2">
        <v>0</v>
      </c>
      <c r="E121" s="2">
        <v>0</v>
      </c>
      <c r="F121" s="2">
        <v>11.1615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f t="shared" si="2"/>
        <v>0</v>
      </c>
      <c r="V121" s="2">
        <v>68314</v>
      </c>
      <c r="W121" s="20" t="str">
        <f t="shared" si="3"/>
        <v/>
      </c>
    </row>
    <row r="122" spans="1:23" x14ac:dyDescent="0.2">
      <c r="A122" s="1" t="s">
        <v>254</v>
      </c>
      <c r="B122" s="1" t="s">
        <v>255</v>
      </c>
      <c r="C122" s="2">
        <v>0</v>
      </c>
      <c r="D122" s="2">
        <v>0</v>
      </c>
      <c r="E122" s="2">
        <v>0</v>
      </c>
      <c r="F122" s="2">
        <v>96.104699999999994</v>
      </c>
      <c r="G122" s="2">
        <v>113.0928</v>
      </c>
      <c r="H122" s="2">
        <v>10836.757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44.232399999999998</v>
      </c>
      <c r="T122" s="2">
        <v>7772</v>
      </c>
      <c r="U122" s="2">
        <f t="shared" si="2"/>
        <v>18608.756999999998</v>
      </c>
      <c r="V122" s="2">
        <v>371612</v>
      </c>
      <c r="W122" s="20" t="str">
        <f t="shared" si="3"/>
        <v/>
      </c>
    </row>
    <row r="123" spans="1:23" x14ac:dyDescent="0.2">
      <c r="A123" s="1" t="s">
        <v>256</v>
      </c>
      <c r="B123" s="1" t="s">
        <v>257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f t="shared" si="2"/>
        <v>0</v>
      </c>
      <c r="V123" s="2">
        <v>32662</v>
      </c>
      <c r="W123" s="20" t="str">
        <f t="shared" si="3"/>
        <v/>
      </c>
    </row>
    <row r="124" spans="1:23" x14ac:dyDescent="0.2">
      <c r="A124" s="1" t="s">
        <v>258</v>
      </c>
      <c r="B124" s="1" t="s">
        <v>259</v>
      </c>
      <c r="C124" s="2">
        <v>0</v>
      </c>
      <c r="D124" s="2">
        <v>0</v>
      </c>
      <c r="E124" s="2">
        <v>0</v>
      </c>
      <c r="F124" s="2">
        <v>24.960100000000001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f t="shared" si="2"/>
        <v>0</v>
      </c>
      <c r="V124" s="2">
        <v>98298</v>
      </c>
      <c r="W124" s="20" t="str">
        <f t="shared" si="3"/>
        <v/>
      </c>
    </row>
    <row r="125" spans="1:23" x14ac:dyDescent="0.2">
      <c r="A125" s="1" t="s">
        <v>260</v>
      </c>
      <c r="B125" s="1" t="s">
        <v>261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f t="shared" si="2"/>
        <v>0</v>
      </c>
      <c r="V125" s="2">
        <v>48404</v>
      </c>
      <c r="W125" s="20" t="str">
        <f t="shared" si="3"/>
        <v/>
      </c>
    </row>
    <row r="126" spans="1:23" x14ac:dyDescent="0.2">
      <c r="A126" s="1" t="s">
        <v>262</v>
      </c>
      <c r="B126" s="1" t="s">
        <v>263</v>
      </c>
      <c r="C126" s="2">
        <v>0</v>
      </c>
      <c r="D126" s="2">
        <v>0</v>
      </c>
      <c r="E126" s="2">
        <v>0</v>
      </c>
      <c r="F126" s="2">
        <v>1.6357999999999999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2649.9180999999999</v>
      </c>
      <c r="N126" s="2">
        <v>98014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f t="shared" si="2"/>
        <v>98014</v>
      </c>
      <c r="V126" s="2">
        <v>366202</v>
      </c>
      <c r="W126" s="20" t="str">
        <f t="shared" si="3"/>
        <v/>
      </c>
    </row>
    <row r="127" spans="1:23" x14ac:dyDescent="0.2">
      <c r="A127" s="1" t="s">
        <v>264</v>
      </c>
      <c r="B127" s="1" t="s">
        <v>265</v>
      </c>
      <c r="C127" s="2">
        <v>1144.9386999999999</v>
      </c>
      <c r="D127" s="2">
        <v>1038.9227000000001</v>
      </c>
      <c r="E127" s="2">
        <v>99593.4</v>
      </c>
      <c r="F127" s="2">
        <v>76.153000000000006</v>
      </c>
      <c r="G127" s="2">
        <v>0</v>
      </c>
      <c r="H127" s="2">
        <v>0</v>
      </c>
      <c r="I127" s="2">
        <v>24.2196</v>
      </c>
      <c r="J127" s="2">
        <v>0</v>
      </c>
      <c r="K127" s="2">
        <v>0</v>
      </c>
      <c r="L127" s="2">
        <v>4014.8901000000001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13.101599999999999</v>
      </c>
      <c r="S127" s="2">
        <v>157.82929999999999</v>
      </c>
      <c r="T127" s="2">
        <v>27787</v>
      </c>
      <c r="U127" s="2">
        <f t="shared" si="2"/>
        <v>127380.4</v>
      </c>
      <c r="V127" s="2">
        <v>216358</v>
      </c>
      <c r="W127" s="20" t="str">
        <f t="shared" si="3"/>
        <v/>
      </c>
    </row>
    <row r="128" spans="1:23" x14ac:dyDescent="0.2">
      <c r="A128" s="1" t="s">
        <v>266</v>
      </c>
      <c r="B128" s="1" t="s">
        <v>267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f t="shared" si="2"/>
        <v>0</v>
      </c>
      <c r="V128" s="2">
        <v>1035260</v>
      </c>
      <c r="W128" s="20" t="str">
        <f t="shared" si="3"/>
        <v/>
      </c>
    </row>
    <row r="129" spans="1:23" x14ac:dyDescent="0.2">
      <c r="A129" s="1" t="s">
        <v>268</v>
      </c>
      <c r="B129" s="1" t="s">
        <v>269</v>
      </c>
      <c r="C129" s="2">
        <v>259.762</v>
      </c>
      <c r="D129" s="2">
        <v>320.67009999999999</v>
      </c>
      <c r="E129" s="2">
        <v>30754.272000000001</v>
      </c>
      <c r="F129" s="2">
        <v>10.59</v>
      </c>
      <c r="G129" s="2">
        <v>189.38249999999999</v>
      </c>
      <c r="H129" s="2">
        <v>18166.383999999998</v>
      </c>
      <c r="I129" s="2">
        <v>2.3176999999999999</v>
      </c>
      <c r="J129" s="2">
        <v>647.40030000000002</v>
      </c>
      <c r="K129" s="2">
        <v>28145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18.0397</v>
      </c>
      <c r="S129" s="2">
        <v>82.433000000000007</v>
      </c>
      <c r="T129" s="2">
        <v>15061</v>
      </c>
      <c r="U129" s="2">
        <f t="shared" si="2"/>
        <v>92126.656000000003</v>
      </c>
      <c r="V129" s="2">
        <v>274084</v>
      </c>
      <c r="W129" s="20" t="str">
        <f t="shared" si="3"/>
        <v/>
      </c>
    </row>
    <row r="130" spans="1:23" x14ac:dyDescent="0.2">
      <c r="A130" s="1" t="s">
        <v>270</v>
      </c>
      <c r="B130" s="1" t="s">
        <v>271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f t="shared" si="2"/>
        <v>0</v>
      </c>
      <c r="V130" s="2">
        <v>60732</v>
      </c>
      <c r="W130" s="20" t="str">
        <f t="shared" si="3"/>
        <v/>
      </c>
    </row>
    <row r="131" spans="1:23" x14ac:dyDescent="0.2">
      <c r="A131" s="1" t="s">
        <v>272</v>
      </c>
      <c r="B131" s="1" t="s">
        <v>273</v>
      </c>
      <c r="C131" s="2">
        <v>1.44E-2</v>
      </c>
      <c r="D131" s="2">
        <v>0</v>
      </c>
      <c r="E131" s="2">
        <v>0</v>
      </c>
      <c r="F131" s="2">
        <v>7.8597999999999999</v>
      </c>
      <c r="G131" s="2">
        <v>7.6079999999999997</v>
      </c>
      <c r="H131" s="2">
        <v>728.84400000000005</v>
      </c>
      <c r="I131" s="2">
        <v>8.3765000000000001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f t="shared" ref="U131:U194" si="4">SUM(T131,Q131,N131,K131,H131,E131)</f>
        <v>728.84400000000005</v>
      </c>
      <c r="V131" s="2">
        <v>34318</v>
      </c>
      <c r="W131" s="20" t="str">
        <f t="shared" ref="W131:W194" si="5">IF(U131&gt;V131,"Supera","")</f>
        <v/>
      </c>
    </row>
    <row r="132" spans="1:23" x14ac:dyDescent="0.2">
      <c r="A132" s="1" t="s">
        <v>274</v>
      </c>
      <c r="B132" s="1" t="s">
        <v>275</v>
      </c>
      <c r="C132" s="2">
        <v>0</v>
      </c>
      <c r="D132" s="2">
        <v>0</v>
      </c>
      <c r="E132" s="2">
        <v>0</v>
      </c>
      <c r="F132" s="2">
        <v>26.173400000000001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f t="shared" si="4"/>
        <v>0</v>
      </c>
      <c r="V132" s="2">
        <v>49566</v>
      </c>
      <c r="W132" s="20" t="str">
        <f t="shared" si="5"/>
        <v/>
      </c>
    </row>
    <row r="133" spans="1:23" x14ac:dyDescent="0.2">
      <c r="A133" s="1" t="s">
        <v>276</v>
      </c>
      <c r="B133" s="1" t="s">
        <v>277</v>
      </c>
      <c r="C133" s="2">
        <v>0</v>
      </c>
      <c r="D133" s="2">
        <v>0</v>
      </c>
      <c r="E133" s="2">
        <v>0</v>
      </c>
      <c r="F133" s="2">
        <v>1.2567999999999999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f t="shared" si="4"/>
        <v>0</v>
      </c>
      <c r="V133" s="2">
        <v>33240</v>
      </c>
      <c r="W133" s="20" t="str">
        <f t="shared" si="5"/>
        <v/>
      </c>
    </row>
    <row r="134" spans="1:23" x14ac:dyDescent="0.2">
      <c r="A134" s="1" t="s">
        <v>278</v>
      </c>
      <c r="B134" s="1" t="s">
        <v>279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f t="shared" si="4"/>
        <v>0</v>
      </c>
      <c r="V134" s="2">
        <v>80268</v>
      </c>
      <c r="W134" s="20" t="str">
        <f t="shared" si="5"/>
        <v/>
      </c>
    </row>
    <row r="135" spans="1:23" x14ac:dyDescent="0.2">
      <c r="A135" s="1" t="s">
        <v>280</v>
      </c>
      <c r="B135" s="1" t="s">
        <v>281</v>
      </c>
      <c r="C135" s="2">
        <v>476.73039999999997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1.6874</v>
      </c>
      <c r="S135" s="2">
        <v>0</v>
      </c>
      <c r="T135" s="2">
        <v>0</v>
      </c>
      <c r="U135" s="2">
        <f t="shared" si="4"/>
        <v>0</v>
      </c>
      <c r="V135" s="2">
        <v>255482</v>
      </c>
      <c r="W135" s="20" t="str">
        <f t="shared" si="5"/>
        <v/>
      </c>
    </row>
    <row r="136" spans="1:23" x14ac:dyDescent="0.2">
      <c r="A136" s="1" t="s">
        <v>282</v>
      </c>
      <c r="B136" s="1" t="s">
        <v>283</v>
      </c>
      <c r="C136" s="2">
        <v>0</v>
      </c>
      <c r="D136" s="2">
        <v>0</v>
      </c>
      <c r="E136" s="2">
        <v>0</v>
      </c>
      <c r="F136" s="2">
        <v>15.207700000000001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f t="shared" si="4"/>
        <v>0</v>
      </c>
      <c r="V136" s="2">
        <v>98418</v>
      </c>
      <c r="W136" s="20" t="str">
        <f t="shared" si="5"/>
        <v/>
      </c>
    </row>
    <row r="137" spans="1:23" x14ac:dyDescent="0.2">
      <c r="A137" s="1" t="s">
        <v>284</v>
      </c>
      <c r="B137" s="1" t="s">
        <v>285</v>
      </c>
      <c r="C137" s="2">
        <v>0</v>
      </c>
      <c r="D137" s="2">
        <v>0</v>
      </c>
      <c r="E137" s="2">
        <v>0</v>
      </c>
      <c r="F137" s="2">
        <v>115.8683</v>
      </c>
      <c r="G137" s="2">
        <v>58.860700000000001</v>
      </c>
      <c r="H137" s="2">
        <v>5643.5259999999998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49.690199999999997</v>
      </c>
      <c r="S137" s="2">
        <v>12.0634</v>
      </c>
      <c r="T137" s="2">
        <v>2138</v>
      </c>
      <c r="U137" s="2">
        <f t="shared" si="4"/>
        <v>7781.5259999999998</v>
      </c>
      <c r="V137" s="2">
        <v>524362</v>
      </c>
      <c r="W137" s="20" t="str">
        <f t="shared" si="5"/>
        <v/>
      </c>
    </row>
    <row r="138" spans="1:23" x14ac:dyDescent="0.2">
      <c r="A138" s="1" t="s">
        <v>286</v>
      </c>
      <c r="B138" s="1" t="s">
        <v>287</v>
      </c>
      <c r="C138" s="2">
        <v>114.41119999999999</v>
      </c>
      <c r="D138" s="2">
        <v>316.1857</v>
      </c>
      <c r="E138" s="2">
        <v>30282.95</v>
      </c>
      <c r="F138" s="2">
        <v>39.820399999999999</v>
      </c>
      <c r="G138" s="2">
        <v>159.91579999999999</v>
      </c>
      <c r="H138" s="2">
        <v>15326.737999999999</v>
      </c>
      <c r="I138" s="2">
        <v>80.380499999999998</v>
      </c>
      <c r="J138" s="2">
        <v>514.70339999999999</v>
      </c>
      <c r="K138" s="2">
        <v>22392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14.634600000000001</v>
      </c>
      <c r="S138" s="2">
        <v>70.369600000000005</v>
      </c>
      <c r="T138" s="2">
        <v>12890</v>
      </c>
      <c r="U138" s="2">
        <f t="shared" si="4"/>
        <v>80891.687999999995</v>
      </c>
      <c r="V138" s="2">
        <v>622030</v>
      </c>
      <c r="W138" s="20" t="str">
        <f t="shared" si="5"/>
        <v/>
      </c>
    </row>
    <row r="139" spans="1:23" x14ac:dyDescent="0.2">
      <c r="A139" s="1" t="s">
        <v>288</v>
      </c>
      <c r="B139" s="1" t="s">
        <v>289</v>
      </c>
      <c r="C139" s="2">
        <v>1.0595000000000001</v>
      </c>
      <c r="D139" s="2">
        <v>0</v>
      </c>
      <c r="E139" s="2">
        <v>0</v>
      </c>
      <c r="F139" s="2">
        <v>116.4344</v>
      </c>
      <c r="G139" s="2">
        <v>44.9617</v>
      </c>
      <c r="H139" s="2">
        <v>4318.2839999999997</v>
      </c>
      <c r="I139" s="2">
        <v>3.7465999999999999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f t="shared" si="4"/>
        <v>4318.2839999999997</v>
      </c>
      <c r="V139" s="2">
        <v>427194</v>
      </c>
      <c r="W139" s="20" t="str">
        <f t="shared" si="5"/>
        <v/>
      </c>
    </row>
    <row r="140" spans="1:23" x14ac:dyDescent="0.2">
      <c r="A140" s="1" t="s">
        <v>290</v>
      </c>
      <c r="B140" s="1" t="s">
        <v>291</v>
      </c>
      <c r="C140" s="2">
        <v>0</v>
      </c>
      <c r="D140" s="2">
        <v>0</v>
      </c>
      <c r="E140" s="2">
        <v>0</v>
      </c>
      <c r="F140" s="2">
        <v>514.18859999999995</v>
      </c>
      <c r="G140" s="2">
        <v>1678.4887000000001</v>
      </c>
      <c r="H140" s="2">
        <v>160837.473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f t="shared" si="4"/>
        <v>160837.473</v>
      </c>
      <c r="V140" s="2">
        <v>658522</v>
      </c>
      <c r="W140" s="20" t="str">
        <f t="shared" si="5"/>
        <v/>
      </c>
    </row>
    <row r="141" spans="1:23" x14ac:dyDescent="0.2">
      <c r="A141" s="1" t="s">
        <v>292</v>
      </c>
      <c r="B141" s="1" t="s">
        <v>293</v>
      </c>
      <c r="C141" s="2">
        <v>5.9656000000000002</v>
      </c>
      <c r="D141" s="2">
        <v>25.8447</v>
      </c>
      <c r="E141" s="2">
        <v>2475.3020000000001</v>
      </c>
      <c r="F141" s="2">
        <v>4.4379</v>
      </c>
      <c r="G141" s="2">
        <v>0</v>
      </c>
      <c r="H141" s="2">
        <v>0</v>
      </c>
      <c r="I141" s="2">
        <v>46.7378</v>
      </c>
      <c r="J141" s="2">
        <v>554.91459999999995</v>
      </c>
      <c r="K141" s="2">
        <v>24127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1.8628</v>
      </c>
      <c r="S141" s="2">
        <v>0</v>
      </c>
      <c r="T141" s="2">
        <v>0</v>
      </c>
      <c r="U141" s="2">
        <f t="shared" si="4"/>
        <v>26602.302</v>
      </c>
      <c r="V141" s="2">
        <v>69912</v>
      </c>
      <c r="W141" s="20" t="str">
        <f t="shared" si="5"/>
        <v/>
      </c>
    </row>
    <row r="142" spans="1:23" x14ac:dyDescent="0.2">
      <c r="A142" s="1" t="s">
        <v>294</v>
      </c>
      <c r="B142" s="1" t="s">
        <v>295</v>
      </c>
      <c r="C142" s="2">
        <v>0</v>
      </c>
      <c r="D142" s="2">
        <v>0</v>
      </c>
      <c r="E142" s="2">
        <v>0</v>
      </c>
      <c r="F142" s="2">
        <v>34.1676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f t="shared" si="4"/>
        <v>0</v>
      </c>
      <c r="V142" s="2">
        <v>356946</v>
      </c>
      <c r="W142" s="20" t="str">
        <f t="shared" si="5"/>
        <v/>
      </c>
    </row>
    <row r="143" spans="1:23" x14ac:dyDescent="0.2">
      <c r="A143" s="1" t="s">
        <v>296</v>
      </c>
      <c r="B143" s="1" t="s">
        <v>297</v>
      </c>
      <c r="C143" s="2">
        <v>0</v>
      </c>
      <c r="D143" s="2">
        <v>0</v>
      </c>
      <c r="E143" s="2">
        <v>0</v>
      </c>
      <c r="F143" s="2">
        <v>8.0617999999999999</v>
      </c>
      <c r="G143" s="2">
        <v>8.8787000000000003</v>
      </c>
      <c r="H143" s="2">
        <v>851.84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f t="shared" si="4"/>
        <v>851.84</v>
      </c>
      <c r="V143" s="2">
        <v>57480</v>
      </c>
      <c r="W143" s="20" t="str">
        <f t="shared" si="5"/>
        <v/>
      </c>
    </row>
    <row r="144" spans="1:23" x14ac:dyDescent="0.2">
      <c r="A144" s="1" t="s">
        <v>298</v>
      </c>
      <c r="B144" s="1" t="s">
        <v>299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f t="shared" si="4"/>
        <v>0</v>
      </c>
      <c r="V144" s="2">
        <v>153900</v>
      </c>
      <c r="W144" s="20" t="str">
        <f t="shared" si="5"/>
        <v/>
      </c>
    </row>
    <row r="145" spans="1:23" x14ac:dyDescent="0.2">
      <c r="A145" s="1" t="s">
        <v>300</v>
      </c>
      <c r="B145" s="1" t="s">
        <v>301</v>
      </c>
      <c r="C145" s="2">
        <v>1805.2348</v>
      </c>
      <c r="D145" s="2">
        <v>0</v>
      </c>
      <c r="E145" s="2">
        <v>0</v>
      </c>
      <c r="F145" s="2">
        <v>81.879000000000005</v>
      </c>
      <c r="G145" s="2">
        <v>797.29039999999998</v>
      </c>
      <c r="H145" s="2">
        <v>76393.072</v>
      </c>
      <c r="I145" s="2">
        <v>2823.1448999999998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28.993500000000001</v>
      </c>
      <c r="S145" s="2">
        <v>0</v>
      </c>
      <c r="T145" s="2">
        <v>0</v>
      </c>
      <c r="U145" s="2">
        <f t="shared" si="4"/>
        <v>76393.072</v>
      </c>
      <c r="V145" s="2">
        <v>382484</v>
      </c>
      <c r="W145" s="20" t="str">
        <f t="shared" si="5"/>
        <v/>
      </c>
    </row>
    <row r="146" spans="1:23" x14ac:dyDescent="0.2">
      <c r="A146" s="1" t="s">
        <v>302</v>
      </c>
      <c r="B146" s="1" t="s">
        <v>303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f t="shared" si="4"/>
        <v>0</v>
      </c>
      <c r="V146" s="2">
        <v>114478</v>
      </c>
      <c r="W146" s="20" t="str">
        <f t="shared" si="5"/>
        <v/>
      </c>
    </row>
    <row r="147" spans="1:23" x14ac:dyDescent="0.2">
      <c r="A147" s="1" t="s">
        <v>304</v>
      </c>
      <c r="B147" s="1" t="s">
        <v>305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f t="shared" si="4"/>
        <v>0</v>
      </c>
      <c r="V147" s="2">
        <v>94506</v>
      </c>
      <c r="W147" s="20" t="str">
        <f t="shared" si="5"/>
        <v/>
      </c>
    </row>
    <row r="148" spans="1:23" x14ac:dyDescent="0.2">
      <c r="A148" s="1" t="s">
        <v>306</v>
      </c>
      <c r="B148" s="1" t="s">
        <v>307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f t="shared" si="4"/>
        <v>0</v>
      </c>
      <c r="V148" s="2">
        <v>43292</v>
      </c>
      <c r="W148" s="20" t="str">
        <f t="shared" si="5"/>
        <v/>
      </c>
    </row>
    <row r="149" spans="1:23" x14ac:dyDescent="0.2">
      <c r="A149" s="1" t="s">
        <v>308</v>
      </c>
      <c r="B149" s="1" t="s">
        <v>309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f t="shared" si="4"/>
        <v>0</v>
      </c>
      <c r="V149" s="2">
        <v>90926</v>
      </c>
      <c r="W149" s="20" t="str">
        <f t="shared" si="5"/>
        <v/>
      </c>
    </row>
    <row r="150" spans="1:23" x14ac:dyDescent="0.2">
      <c r="A150" s="1" t="s">
        <v>310</v>
      </c>
      <c r="B150" s="1" t="s">
        <v>311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f t="shared" si="4"/>
        <v>0</v>
      </c>
      <c r="V150" s="2">
        <v>18220</v>
      </c>
      <c r="W150" s="20" t="str">
        <f t="shared" si="5"/>
        <v/>
      </c>
    </row>
    <row r="151" spans="1:23" x14ac:dyDescent="0.2">
      <c r="A151" s="1" t="s">
        <v>312</v>
      </c>
      <c r="B151" s="1" t="s">
        <v>313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f t="shared" si="4"/>
        <v>0</v>
      </c>
      <c r="V151" s="2">
        <v>309324</v>
      </c>
      <c r="W151" s="20" t="str">
        <f t="shared" si="5"/>
        <v/>
      </c>
    </row>
    <row r="152" spans="1:23" x14ac:dyDescent="0.2">
      <c r="A152" s="1" t="s">
        <v>314</v>
      </c>
      <c r="B152" s="1" t="s">
        <v>315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f t="shared" si="4"/>
        <v>0</v>
      </c>
      <c r="V152" s="2">
        <v>30442</v>
      </c>
      <c r="W152" s="20" t="str">
        <f t="shared" si="5"/>
        <v/>
      </c>
    </row>
    <row r="153" spans="1:23" x14ac:dyDescent="0.2">
      <c r="A153" s="1" t="s">
        <v>316</v>
      </c>
      <c r="B153" s="1" t="s">
        <v>317</v>
      </c>
      <c r="C153" s="2">
        <v>0</v>
      </c>
      <c r="D153" s="2">
        <v>0</v>
      </c>
      <c r="E153" s="2">
        <v>0</v>
      </c>
      <c r="F153" s="2">
        <v>9.0508000000000006</v>
      </c>
      <c r="G153" s="2">
        <v>383.72730000000001</v>
      </c>
      <c r="H153" s="2">
        <v>36768.54</v>
      </c>
      <c r="I153" s="2">
        <v>628.48800000000006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12.0634</v>
      </c>
      <c r="T153" s="2">
        <v>2138</v>
      </c>
      <c r="U153" s="2">
        <f t="shared" si="4"/>
        <v>38906.54</v>
      </c>
      <c r="V153" s="2">
        <v>256770</v>
      </c>
      <c r="W153" s="20" t="str">
        <f t="shared" si="5"/>
        <v/>
      </c>
    </row>
    <row r="154" spans="1:23" x14ac:dyDescent="0.2">
      <c r="A154" s="1" t="s">
        <v>318</v>
      </c>
      <c r="B154" s="1" t="s">
        <v>319</v>
      </c>
      <c r="C154" s="2">
        <v>93.706400000000002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486.87040000000002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f t="shared" si="4"/>
        <v>0</v>
      </c>
      <c r="V154" s="2">
        <v>51562</v>
      </c>
      <c r="W154" s="20" t="str">
        <f t="shared" si="5"/>
        <v/>
      </c>
    </row>
    <row r="155" spans="1:23" x14ac:dyDescent="0.2">
      <c r="A155" s="1" t="s">
        <v>320</v>
      </c>
      <c r="B155" s="1" t="s">
        <v>321</v>
      </c>
      <c r="C155" s="2">
        <v>0</v>
      </c>
      <c r="D155" s="2">
        <v>0</v>
      </c>
      <c r="E155" s="2">
        <v>0</v>
      </c>
      <c r="F155" s="2">
        <v>61.374699999999997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f t="shared" si="4"/>
        <v>0</v>
      </c>
      <c r="V155" s="2">
        <v>110956</v>
      </c>
      <c r="W155" s="20" t="str">
        <f t="shared" si="5"/>
        <v/>
      </c>
    </row>
    <row r="156" spans="1:23" x14ac:dyDescent="0.2">
      <c r="A156" s="1" t="s">
        <v>322</v>
      </c>
      <c r="B156" s="1" t="s">
        <v>323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f t="shared" si="4"/>
        <v>0</v>
      </c>
      <c r="V156" s="2">
        <v>12958</v>
      </c>
      <c r="W156" s="20" t="str">
        <f t="shared" si="5"/>
        <v/>
      </c>
    </row>
    <row r="157" spans="1:23" x14ac:dyDescent="0.2">
      <c r="A157" s="1" t="s">
        <v>324</v>
      </c>
      <c r="B157" s="1" t="s">
        <v>325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f t="shared" si="4"/>
        <v>0</v>
      </c>
      <c r="V157" s="2">
        <v>29376</v>
      </c>
      <c r="W157" s="20" t="str">
        <f t="shared" si="5"/>
        <v/>
      </c>
    </row>
    <row r="158" spans="1:23" x14ac:dyDescent="0.2">
      <c r="A158" s="1" t="s">
        <v>326</v>
      </c>
      <c r="B158" s="1" t="s">
        <v>327</v>
      </c>
      <c r="C158" s="2">
        <v>0</v>
      </c>
      <c r="D158" s="2">
        <v>0</v>
      </c>
      <c r="E158" s="2">
        <v>0</v>
      </c>
      <c r="F158" s="2">
        <v>0</v>
      </c>
      <c r="G158" s="2">
        <v>21.453700000000001</v>
      </c>
      <c r="H158" s="2">
        <v>2056.0790000000002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f t="shared" si="4"/>
        <v>2056.0790000000002</v>
      </c>
      <c r="V158" s="2">
        <v>59772</v>
      </c>
      <c r="W158" s="20" t="str">
        <f t="shared" si="5"/>
        <v/>
      </c>
    </row>
    <row r="159" spans="1:23" x14ac:dyDescent="0.2">
      <c r="A159" s="1" t="s">
        <v>328</v>
      </c>
      <c r="B159" s="1" t="s">
        <v>329</v>
      </c>
      <c r="C159" s="2">
        <v>0</v>
      </c>
      <c r="D159" s="2">
        <v>0</v>
      </c>
      <c r="E159" s="2">
        <v>0</v>
      </c>
      <c r="F159" s="2">
        <v>7.4550000000000001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f t="shared" si="4"/>
        <v>0</v>
      </c>
      <c r="V159" s="2">
        <v>180270</v>
      </c>
      <c r="W159" s="20" t="str">
        <f t="shared" si="5"/>
        <v/>
      </c>
    </row>
    <row r="160" spans="1:23" x14ac:dyDescent="0.2">
      <c r="A160" s="1" t="s">
        <v>330</v>
      </c>
      <c r="B160" s="1" t="s">
        <v>331</v>
      </c>
      <c r="C160" s="2">
        <v>0</v>
      </c>
      <c r="D160" s="2">
        <v>0</v>
      </c>
      <c r="E160" s="2">
        <v>0</v>
      </c>
      <c r="F160" s="2">
        <v>0.56859999999999999</v>
      </c>
      <c r="G160" s="2">
        <v>147.94030000000001</v>
      </c>
      <c r="H160" s="2">
        <v>14175.198</v>
      </c>
      <c r="I160" s="2">
        <v>0</v>
      </c>
      <c r="J160" s="2">
        <v>703.69600000000003</v>
      </c>
      <c r="K160" s="2">
        <v>30598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55.290500000000002</v>
      </c>
      <c r="T160" s="2">
        <v>9715</v>
      </c>
      <c r="U160" s="2">
        <f t="shared" si="4"/>
        <v>54488.198000000004</v>
      </c>
      <c r="V160" s="2">
        <v>198654</v>
      </c>
      <c r="W160" s="20" t="str">
        <f t="shared" si="5"/>
        <v/>
      </c>
    </row>
    <row r="161" spans="1:23" x14ac:dyDescent="0.2">
      <c r="A161" s="1" t="s">
        <v>332</v>
      </c>
      <c r="B161" s="1" t="s">
        <v>333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f t="shared" si="4"/>
        <v>0</v>
      </c>
      <c r="V161" s="2">
        <v>159396</v>
      </c>
      <c r="W161" s="20" t="str">
        <f t="shared" si="5"/>
        <v/>
      </c>
    </row>
    <row r="162" spans="1:23" x14ac:dyDescent="0.2">
      <c r="A162" s="1" t="s">
        <v>334</v>
      </c>
      <c r="B162" s="1" t="s">
        <v>335</v>
      </c>
      <c r="C162" s="2">
        <v>392.65530000000001</v>
      </c>
      <c r="D162" s="2">
        <v>361.54090000000002</v>
      </c>
      <c r="E162" s="2">
        <v>34671.277999999998</v>
      </c>
      <c r="F162" s="2">
        <v>246.00550000000001</v>
      </c>
      <c r="G162" s="2">
        <v>479.55</v>
      </c>
      <c r="H162" s="2">
        <v>45981.012000000002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24.126799999999999</v>
      </c>
      <c r="T162" s="2">
        <v>4276</v>
      </c>
      <c r="U162" s="2">
        <f t="shared" si="4"/>
        <v>84928.290000000008</v>
      </c>
      <c r="V162" s="2">
        <v>101432</v>
      </c>
      <c r="W162" s="20" t="str">
        <f t="shared" si="5"/>
        <v/>
      </c>
    </row>
    <row r="163" spans="1:23" x14ac:dyDescent="0.2">
      <c r="A163" s="1" t="s">
        <v>336</v>
      </c>
      <c r="B163" s="1" t="s">
        <v>337</v>
      </c>
      <c r="C163" s="2">
        <v>0</v>
      </c>
      <c r="D163" s="2">
        <v>0</v>
      </c>
      <c r="E163" s="2">
        <v>0</v>
      </c>
      <c r="F163" s="2">
        <v>1.9085000000000001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f t="shared" si="4"/>
        <v>0</v>
      </c>
      <c r="V163" s="2">
        <v>41326</v>
      </c>
      <c r="W163" s="20" t="str">
        <f t="shared" si="5"/>
        <v/>
      </c>
    </row>
    <row r="164" spans="1:23" x14ac:dyDescent="0.2">
      <c r="A164" s="1" t="s">
        <v>338</v>
      </c>
      <c r="B164" s="1" t="s">
        <v>339</v>
      </c>
      <c r="C164" s="2">
        <v>0</v>
      </c>
      <c r="D164" s="2">
        <v>0</v>
      </c>
      <c r="E164" s="2">
        <v>0</v>
      </c>
      <c r="F164" s="2">
        <v>1.8829</v>
      </c>
      <c r="G164" s="2">
        <v>1.9421999999999999</v>
      </c>
      <c r="H164" s="2">
        <v>186.34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f t="shared" si="4"/>
        <v>186.34</v>
      </c>
      <c r="V164" s="2">
        <v>28530</v>
      </c>
      <c r="W164" s="20" t="str">
        <f t="shared" si="5"/>
        <v/>
      </c>
    </row>
    <row r="165" spans="1:23" x14ac:dyDescent="0.2">
      <c r="A165" s="1" t="s">
        <v>340</v>
      </c>
      <c r="B165" s="1" t="s">
        <v>341</v>
      </c>
      <c r="C165" s="2">
        <v>0</v>
      </c>
      <c r="D165" s="2">
        <v>0</v>
      </c>
      <c r="E165" s="2">
        <v>0</v>
      </c>
      <c r="F165" s="2">
        <v>251.9862</v>
      </c>
      <c r="G165" s="2">
        <v>2.9493999999999998</v>
      </c>
      <c r="H165" s="2">
        <v>282.79500000000002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f t="shared" si="4"/>
        <v>282.79500000000002</v>
      </c>
      <c r="V165" s="2">
        <v>105988</v>
      </c>
      <c r="W165" s="20" t="str">
        <f t="shared" si="5"/>
        <v/>
      </c>
    </row>
    <row r="166" spans="1:23" x14ac:dyDescent="0.2">
      <c r="A166" s="1" t="s">
        <v>342</v>
      </c>
      <c r="B166" s="1" t="s">
        <v>343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505.16980000000001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f t="shared" si="4"/>
        <v>0</v>
      </c>
      <c r="V166" s="2">
        <v>101512</v>
      </c>
      <c r="W166" s="20" t="str">
        <f t="shared" si="5"/>
        <v/>
      </c>
    </row>
    <row r="167" spans="1:23" x14ac:dyDescent="0.2">
      <c r="A167" s="1" t="s">
        <v>344</v>
      </c>
      <c r="B167" s="1" t="s">
        <v>345</v>
      </c>
      <c r="C167" s="2">
        <v>0</v>
      </c>
      <c r="D167" s="2">
        <v>0</v>
      </c>
      <c r="E167" s="2">
        <v>0</v>
      </c>
      <c r="F167" s="2">
        <v>34.4129</v>
      </c>
      <c r="G167" s="2">
        <v>29.410399999999999</v>
      </c>
      <c r="H167" s="2">
        <v>2821.72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f t="shared" si="4"/>
        <v>2821.72</v>
      </c>
      <c r="V167" s="2">
        <v>37312</v>
      </c>
      <c r="W167" s="20" t="str">
        <f t="shared" si="5"/>
        <v/>
      </c>
    </row>
    <row r="168" spans="1:23" x14ac:dyDescent="0.2">
      <c r="A168" s="1" t="s">
        <v>346</v>
      </c>
      <c r="B168" s="1" t="s">
        <v>347</v>
      </c>
      <c r="C168" s="2">
        <v>1008.3623</v>
      </c>
      <c r="D168" s="2">
        <v>0</v>
      </c>
      <c r="E168" s="2">
        <v>0</v>
      </c>
      <c r="F168" s="2">
        <v>643.37660000000005</v>
      </c>
      <c r="G168" s="2">
        <v>842.01459999999997</v>
      </c>
      <c r="H168" s="2">
        <v>80770.013000000006</v>
      </c>
      <c r="I168" s="2">
        <v>1853.1692</v>
      </c>
      <c r="J168" s="2">
        <v>1796.4354000000001</v>
      </c>
      <c r="K168" s="2">
        <v>78104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f t="shared" si="4"/>
        <v>158874.01300000001</v>
      </c>
      <c r="V168" s="2">
        <v>1610016</v>
      </c>
      <c r="W168" s="20" t="str">
        <f t="shared" si="5"/>
        <v/>
      </c>
    </row>
    <row r="169" spans="1:23" x14ac:dyDescent="0.2">
      <c r="A169" s="1" t="s">
        <v>348</v>
      </c>
      <c r="B169" s="1" t="s">
        <v>349</v>
      </c>
      <c r="C169" s="2">
        <v>0</v>
      </c>
      <c r="D169" s="2">
        <v>0</v>
      </c>
      <c r="E169" s="2">
        <v>0</v>
      </c>
      <c r="F169" s="2">
        <v>174.97319999999999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f t="shared" si="4"/>
        <v>0</v>
      </c>
      <c r="V169" s="2">
        <v>1174658</v>
      </c>
      <c r="W169" s="20" t="str">
        <f t="shared" si="5"/>
        <v/>
      </c>
    </row>
    <row r="170" spans="1:23" x14ac:dyDescent="0.2">
      <c r="A170" s="1" t="s">
        <v>350</v>
      </c>
      <c r="B170" s="1" t="s">
        <v>351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f t="shared" si="4"/>
        <v>0</v>
      </c>
      <c r="V170" s="2">
        <v>274698</v>
      </c>
      <c r="W170" s="20" t="str">
        <f t="shared" si="5"/>
        <v/>
      </c>
    </row>
    <row r="171" spans="1:23" x14ac:dyDescent="0.2">
      <c r="A171" s="1" t="s">
        <v>352</v>
      </c>
      <c r="B171" s="1" t="s">
        <v>353</v>
      </c>
      <c r="C171" s="2">
        <v>0</v>
      </c>
      <c r="D171" s="2">
        <v>0</v>
      </c>
      <c r="E171" s="2">
        <v>0</v>
      </c>
      <c r="F171" s="2">
        <v>0.73829999999999996</v>
      </c>
      <c r="G171" s="2">
        <v>0</v>
      </c>
      <c r="H171" s="2">
        <v>0</v>
      </c>
      <c r="I171" s="2">
        <v>44.954900000000002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f t="shared" si="4"/>
        <v>0</v>
      </c>
      <c r="V171" s="2">
        <v>167410</v>
      </c>
      <c r="W171" s="20" t="str">
        <f t="shared" si="5"/>
        <v/>
      </c>
    </row>
    <row r="172" spans="1:23" x14ac:dyDescent="0.2">
      <c r="A172" s="1" t="s">
        <v>354</v>
      </c>
      <c r="B172" s="1" t="s">
        <v>355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f t="shared" si="4"/>
        <v>0</v>
      </c>
      <c r="V172" s="2">
        <v>77054</v>
      </c>
      <c r="W172" s="20" t="str">
        <f t="shared" si="5"/>
        <v/>
      </c>
    </row>
    <row r="173" spans="1:23" x14ac:dyDescent="0.2">
      <c r="A173" s="1" t="s">
        <v>356</v>
      </c>
      <c r="B173" s="1" t="s">
        <v>357</v>
      </c>
      <c r="C173" s="2">
        <v>85.5595</v>
      </c>
      <c r="D173" s="2">
        <v>0</v>
      </c>
      <c r="E173" s="2">
        <v>0</v>
      </c>
      <c r="F173" s="2">
        <v>71.868099999999998</v>
      </c>
      <c r="G173" s="2">
        <v>0</v>
      </c>
      <c r="H173" s="2">
        <v>0</v>
      </c>
      <c r="I173" s="2">
        <v>291.36130000000003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44.561300000000003</v>
      </c>
      <c r="S173" s="2">
        <v>0</v>
      </c>
      <c r="T173" s="2">
        <v>0</v>
      </c>
      <c r="U173" s="2">
        <f t="shared" si="4"/>
        <v>0</v>
      </c>
      <c r="V173" s="2">
        <v>130168</v>
      </c>
      <c r="W173" s="20" t="str">
        <f t="shared" si="5"/>
        <v/>
      </c>
    </row>
    <row r="174" spans="1:23" x14ac:dyDescent="0.2">
      <c r="A174" s="1" t="s">
        <v>358</v>
      </c>
      <c r="B174" s="1" t="s">
        <v>359</v>
      </c>
      <c r="C174" s="2">
        <v>351.65179999999998</v>
      </c>
      <c r="D174" s="2">
        <v>0</v>
      </c>
      <c r="E174" s="2">
        <v>0</v>
      </c>
      <c r="F174" s="2">
        <v>25.652899999999999</v>
      </c>
      <c r="G174" s="2">
        <v>0</v>
      </c>
      <c r="H174" s="2">
        <v>0</v>
      </c>
      <c r="I174" s="2">
        <v>300.00110000000001</v>
      </c>
      <c r="J174" s="2">
        <v>397.0856</v>
      </c>
      <c r="K174" s="2">
        <v>17259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96.286299999999997</v>
      </c>
      <c r="S174" s="2">
        <v>22.116199999999999</v>
      </c>
      <c r="T174" s="2">
        <v>3886</v>
      </c>
      <c r="U174" s="2">
        <f t="shared" si="4"/>
        <v>21145</v>
      </c>
      <c r="V174" s="2">
        <v>857508</v>
      </c>
      <c r="W174" s="20" t="str">
        <f t="shared" si="5"/>
        <v/>
      </c>
    </row>
    <row r="175" spans="1:23" x14ac:dyDescent="0.2">
      <c r="A175" s="1" t="s">
        <v>360</v>
      </c>
      <c r="B175" s="1" t="s">
        <v>361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f t="shared" si="4"/>
        <v>0</v>
      </c>
      <c r="V175" s="2">
        <v>73170</v>
      </c>
      <c r="W175" s="20" t="str">
        <f t="shared" si="5"/>
        <v/>
      </c>
    </row>
    <row r="176" spans="1:23" x14ac:dyDescent="0.2">
      <c r="A176" s="1" t="s">
        <v>362</v>
      </c>
      <c r="B176" s="1" t="s">
        <v>363</v>
      </c>
      <c r="C176" s="2">
        <v>0</v>
      </c>
      <c r="D176" s="2">
        <v>0</v>
      </c>
      <c r="E176" s="2">
        <v>0</v>
      </c>
      <c r="F176" s="2">
        <v>278.88979999999998</v>
      </c>
      <c r="G176" s="2">
        <v>119.98009999999999</v>
      </c>
      <c r="H176" s="2">
        <v>11494.044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101.34139999999999</v>
      </c>
      <c r="S176" s="2">
        <v>24.126799999999999</v>
      </c>
      <c r="T176" s="2">
        <v>4276</v>
      </c>
      <c r="U176" s="2">
        <f t="shared" si="4"/>
        <v>15770.044</v>
      </c>
      <c r="V176" s="2">
        <v>471434</v>
      </c>
      <c r="W176" s="20" t="str">
        <f t="shared" si="5"/>
        <v/>
      </c>
    </row>
    <row r="177" spans="1:23" x14ac:dyDescent="0.2">
      <c r="A177" s="1" t="s">
        <v>364</v>
      </c>
      <c r="B177" s="1" t="s">
        <v>365</v>
      </c>
      <c r="C177" s="2">
        <v>0</v>
      </c>
      <c r="D177" s="2">
        <v>0</v>
      </c>
      <c r="E177" s="2">
        <v>0</v>
      </c>
      <c r="F177" s="2">
        <v>97.765199999999993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f t="shared" si="4"/>
        <v>0</v>
      </c>
      <c r="V177" s="2">
        <v>33626</v>
      </c>
      <c r="W177" s="20" t="str">
        <f t="shared" si="5"/>
        <v/>
      </c>
    </row>
    <row r="178" spans="1:23" x14ac:dyDescent="0.2">
      <c r="A178" s="1" t="s">
        <v>366</v>
      </c>
      <c r="B178" s="1" t="s">
        <v>367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f t="shared" si="4"/>
        <v>0</v>
      </c>
      <c r="V178" s="2">
        <v>4930</v>
      </c>
      <c r="W178" s="20" t="str">
        <f t="shared" si="5"/>
        <v/>
      </c>
    </row>
    <row r="179" spans="1:23" x14ac:dyDescent="0.2">
      <c r="A179" s="1" t="s">
        <v>368</v>
      </c>
      <c r="B179" s="1" t="s">
        <v>369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f t="shared" si="4"/>
        <v>0</v>
      </c>
      <c r="V179" s="2">
        <v>8948</v>
      </c>
      <c r="W179" s="20" t="str">
        <f t="shared" si="5"/>
        <v/>
      </c>
    </row>
    <row r="180" spans="1:23" x14ac:dyDescent="0.2">
      <c r="A180" s="1" t="s">
        <v>370</v>
      </c>
      <c r="B180" s="1" t="s">
        <v>371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f t="shared" si="4"/>
        <v>0</v>
      </c>
      <c r="V180" s="2">
        <v>130216</v>
      </c>
      <c r="W180" s="20" t="str">
        <f t="shared" si="5"/>
        <v/>
      </c>
    </row>
    <row r="181" spans="1:23" x14ac:dyDescent="0.2">
      <c r="A181" s="1" t="s">
        <v>372</v>
      </c>
      <c r="B181" s="1" t="s">
        <v>373</v>
      </c>
      <c r="C181" s="2">
        <v>40.049900000000001</v>
      </c>
      <c r="D181" s="2">
        <v>237.0018</v>
      </c>
      <c r="E181" s="2">
        <v>22699.045999999998</v>
      </c>
      <c r="F181" s="2">
        <v>0.94189999999999996</v>
      </c>
      <c r="G181" s="2">
        <v>14.6046</v>
      </c>
      <c r="H181" s="2">
        <v>1400.3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1.2256</v>
      </c>
      <c r="S181" s="2">
        <v>11.0581</v>
      </c>
      <c r="T181" s="2">
        <v>1943</v>
      </c>
      <c r="U181" s="2">
        <f t="shared" si="4"/>
        <v>26042.345999999998</v>
      </c>
      <c r="V181" s="2">
        <v>92138</v>
      </c>
      <c r="W181" s="20" t="str">
        <f t="shared" si="5"/>
        <v/>
      </c>
    </row>
    <row r="182" spans="1:23" x14ac:dyDescent="0.2">
      <c r="A182" s="1" t="s">
        <v>374</v>
      </c>
      <c r="B182" s="1" t="s">
        <v>375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f t="shared" si="4"/>
        <v>0</v>
      </c>
      <c r="V182" s="2">
        <v>19164</v>
      </c>
      <c r="W182" s="20" t="str">
        <f t="shared" si="5"/>
        <v/>
      </c>
    </row>
    <row r="183" spans="1:23" x14ac:dyDescent="0.2">
      <c r="A183" s="1" t="s">
        <v>376</v>
      </c>
      <c r="B183" s="1" t="s">
        <v>377</v>
      </c>
      <c r="C183" s="2">
        <v>6.6963999999999997</v>
      </c>
      <c r="D183" s="2">
        <v>0</v>
      </c>
      <c r="E183" s="2">
        <v>0</v>
      </c>
      <c r="F183" s="2">
        <v>49.999099999999999</v>
      </c>
      <c r="G183" s="2">
        <v>0</v>
      </c>
      <c r="H183" s="2">
        <v>0</v>
      </c>
      <c r="I183" s="2">
        <v>209.40620000000001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6.3544</v>
      </c>
      <c r="S183" s="2">
        <v>0</v>
      </c>
      <c r="T183" s="2">
        <v>0</v>
      </c>
      <c r="U183" s="2">
        <f t="shared" si="4"/>
        <v>0</v>
      </c>
      <c r="V183" s="2">
        <v>127972</v>
      </c>
      <c r="W183" s="20" t="str">
        <f t="shared" si="5"/>
        <v/>
      </c>
    </row>
    <row r="184" spans="1:23" x14ac:dyDescent="0.2">
      <c r="A184" s="1" t="s">
        <v>378</v>
      </c>
      <c r="B184" s="1" t="s">
        <v>379</v>
      </c>
      <c r="C184" s="2">
        <v>642.10149999999999</v>
      </c>
      <c r="D184" s="2">
        <v>2886.7995999999998</v>
      </c>
      <c r="E184" s="2">
        <v>276825.08799999999</v>
      </c>
      <c r="F184" s="2">
        <v>37.162799999999997</v>
      </c>
      <c r="G184" s="2">
        <v>0</v>
      </c>
      <c r="H184" s="2">
        <v>0</v>
      </c>
      <c r="I184" s="2">
        <v>321.89389999999997</v>
      </c>
      <c r="J184" s="2">
        <v>1414.4290000000001</v>
      </c>
      <c r="K184" s="2">
        <v>61459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33.1905</v>
      </c>
      <c r="S184" s="2">
        <v>24.126799999999999</v>
      </c>
      <c r="T184" s="2">
        <v>4276</v>
      </c>
      <c r="U184" s="2">
        <f t="shared" si="4"/>
        <v>342560.08799999999</v>
      </c>
      <c r="V184" s="2">
        <v>634590</v>
      </c>
      <c r="W184" s="20" t="str">
        <f t="shared" si="5"/>
        <v/>
      </c>
    </row>
    <row r="185" spans="1:23" x14ac:dyDescent="0.2">
      <c r="A185" s="1" t="s">
        <v>380</v>
      </c>
      <c r="B185" s="1" t="s">
        <v>381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f t="shared" si="4"/>
        <v>0</v>
      </c>
      <c r="V185" s="2">
        <v>75244</v>
      </c>
      <c r="W185" s="20" t="str">
        <f t="shared" si="5"/>
        <v/>
      </c>
    </row>
    <row r="186" spans="1:23" x14ac:dyDescent="0.2">
      <c r="A186" s="1" t="s">
        <v>382</v>
      </c>
      <c r="B186" s="1" t="s">
        <v>267</v>
      </c>
      <c r="C186" s="2">
        <v>0</v>
      </c>
      <c r="D186" s="2">
        <v>0</v>
      </c>
      <c r="E186" s="2">
        <v>0</v>
      </c>
      <c r="F186" s="2">
        <v>100.1369</v>
      </c>
      <c r="G186" s="2">
        <v>0.42820000000000003</v>
      </c>
      <c r="H186" s="2">
        <v>41.024999999999999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66.348600000000005</v>
      </c>
      <c r="T186" s="2">
        <v>11658</v>
      </c>
      <c r="U186" s="2">
        <f t="shared" si="4"/>
        <v>11699.025</v>
      </c>
      <c r="V186" s="2">
        <v>55576</v>
      </c>
      <c r="W186" s="20" t="str">
        <f t="shared" si="5"/>
        <v/>
      </c>
    </row>
    <row r="187" spans="1:23" x14ac:dyDescent="0.2">
      <c r="A187" s="1" t="s">
        <v>383</v>
      </c>
      <c r="B187" s="1" t="s">
        <v>384</v>
      </c>
      <c r="C187" s="2">
        <v>23.743099999999998</v>
      </c>
      <c r="D187" s="2">
        <v>418.60059999999999</v>
      </c>
      <c r="E187" s="2">
        <v>40143.347999999998</v>
      </c>
      <c r="F187" s="2">
        <v>0</v>
      </c>
      <c r="G187" s="2">
        <v>0</v>
      </c>
      <c r="H187" s="2">
        <v>0</v>
      </c>
      <c r="I187" s="2">
        <v>450.66899999999998</v>
      </c>
      <c r="J187" s="2">
        <v>2139.2357999999999</v>
      </c>
      <c r="K187" s="2">
        <v>93055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5.1467000000000001</v>
      </c>
      <c r="S187" s="2">
        <v>12.0634</v>
      </c>
      <c r="T187" s="2">
        <v>2138</v>
      </c>
      <c r="U187" s="2">
        <f t="shared" si="4"/>
        <v>135336.348</v>
      </c>
      <c r="V187" s="2">
        <v>306434</v>
      </c>
      <c r="W187" s="20" t="str">
        <f t="shared" si="5"/>
        <v/>
      </c>
    </row>
    <row r="188" spans="1:23" x14ac:dyDescent="0.2">
      <c r="A188" s="1" t="s">
        <v>385</v>
      </c>
      <c r="B188" s="1" t="s">
        <v>386</v>
      </c>
      <c r="C188" s="2">
        <v>0</v>
      </c>
      <c r="D188" s="2">
        <v>0</v>
      </c>
      <c r="E188" s="2">
        <v>0</v>
      </c>
      <c r="F188" s="2">
        <v>0.37040000000000001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f t="shared" si="4"/>
        <v>0</v>
      </c>
      <c r="V188" s="2">
        <v>58882</v>
      </c>
      <c r="W188" s="20" t="str">
        <f t="shared" si="5"/>
        <v/>
      </c>
    </row>
    <row r="189" spans="1:23" x14ac:dyDescent="0.2">
      <c r="A189" s="1" t="s">
        <v>387</v>
      </c>
      <c r="B189" s="1" t="s">
        <v>388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f t="shared" si="4"/>
        <v>0</v>
      </c>
      <c r="V189" s="2">
        <v>346726</v>
      </c>
      <c r="W189" s="20" t="str">
        <f t="shared" si="5"/>
        <v/>
      </c>
    </row>
    <row r="190" spans="1:23" x14ac:dyDescent="0.2">
      <c r="A190" s="1" t="s">
        <v>389</v>
      </c>
      <c r="B190" s="1" t="s">
        <v>390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f t="shared" si="4"/>
        <v>0</v>
      </c>
      <c r="V190" s="2">
        <v>42646</v>
      </c>
      <c r="W190" s="20" t="str">
        <f t="shared" si="5"/>
        <v/>
      </c>
    </row>
    <row r="191" spans="1:23" x14ac:dyDescent="0.2">
      <c r="A191" s="1" t="s">
        <v>391</v>
      </c>
      <c r="B191" s="1" t="s">
        <v>392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f t="shared" si="4"/>
        <v>0</v>
      </c>
      <c r="V191" s="2">
        <v>87030</v>
      </c>
      <c r="W191" s="20" t="str">
        <f t="shared" si="5"/>
        <v/>
      </c>
    </row>
    <row r="192" spans="1:23" x14ac:dyDescent="0.2">
      <c r="A192" s="1" t="s">
        <v>393</v>
      </c>
      <c r="B192" s="1" t="s">
        <v>394</v>
      </c>
      <c r="C192" s="2">
        <v>0</v>
      </c>
      <c r="D192" s="2">
        <v>0</v>
      </c>
      <c r="E192" s="2">
        <v>0</v>
      </c>
      <c r="F192" s="2">
        <v>75.334699999999998</v>
      </c>
      <c r="G192" s="2">
        <v>1.7130000000000001</v>
      </c>
      <c r="H192" s="2">
        <v>164.1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2.7311999999999999</v>
      </c>
      <c r="S192" s="2">
        <v>46.243000000000002</v>
      </c>
      <c r="T192" s="2">
        <v>8162</v>
      </c>
      <c r="U192" s="2">
        <f t="shared" si="4"/>
        <v>8326.1</v>
      </c>
      <c r="V192" s="2">
        <v>1020972</v>
      </c>
      <c r="W192" s="20" t="str">
        <f t="shared" si="5"/>
        <v/>
      </c>
    </row>
    <row r="193" spans="1:23" x14ac:dyDescent="0.2">
      <c r="A193" s="1" t="s">
        <v>395</v>
      </c>
      <c r="B193" s="1" t="s">
        <v>396</v>
      </c>
      <c r="C193" s="2">
        <v>43.759099999999997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2815.2797999999998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f t="shared" si="4"/>
        <v>0</v>
      </c>
      <c r="V193" s="2">
        <v>144646</v>
      </c>
      <c r="W193" s="20" t="str">
        <f t="shared" si="5"/>
        <v/>
      </c>
    </row>
    <row r="194" spans="1:23" x14ac:dyDescent="0.2">
      <c r="A194" s="1" t="s">
        <v>397</v>
      </c>
      <c r="B194" s="1" t="s">
        <v>398</v>
      </c>
      <c r="C194" s="2">
        <v>0</v>
      </c>
      <c r="D194" s="2">
        <v>0</v>
      </c>
      <c r="E194" s="2">
        <v>0</v>
      </c>
      <c r="F194" s="2">
        <v>111.259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f t="shared" si="4"/>
        <v>0</v>
      </c>
      <c r="V194" s="2">
        <v>309384</v>
      </c>
      <c r="W194" s="20" t="str">
        <f t="shared" si="5"/>
        <v/>
      </c>
    </row>
    <row r="195" spans="1:23" x14ac:dyDescent="0.2">
      <c r="A195" s="1" t="s">
        <v>399</v>
      </c>
      <c r="B195" s="1" t="s">
        <v>400</v>
      </c>
      <c r="C195" s="2">
        <v>0</v>
      </c>
      <c r="D195" s="2">
        <v>0</v>
      </c>
      <c r="E195" s="2">
        <v>0</v>
      </c>
      <c r="F195" s="2">
        <v>269.99540000000002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f t="shared" ref="U195:U258" si="6">SUM(T195,Q195,N195,K195,H195,E195)</f>
        <v>0</v>
      </c>
      <c r="V195" s="2">
        <v>26726</v>
      </c>
      <c r="W195" s="20" t="str">
        <f t="shared" ref="W195:W258" si="7">IF(U195&gt;V195,"Supera","")</f>
        <v/>
      </c>
    </row>
    <row r="196" spans="1:23" x14ac:dyDescent="0.2">
      <c r="A196" s="1" t="s">
        <v>401</v>
      </c>
      <c r="B196" s="1" t="s">
        <v>402</v>
      </c>
      <c r="C196" s="2">
        <v>12.745100000000001</v>
      </c>
      <c r="D196" s="2">
        <v>0</v>
      </c>
      <c r="E196" s="2">
        <v>0</v>
      </c>
      <c r="F196" s="2">
        <v>43.7425</v>
      </c>
      <c r="G196" s="2">
        <v>130.68969999999999</v>
      </c>
      <c r="H196" s="2">
        <v>12533.858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11.426</v>
      </c>
      <c r="S196" s="2">
        <v>0</v>
      </c>
      <c r="T196" s="2">
        <v>0</v>
      </c>
      <c r="U196" s="2">
        <f t="shared" si="6"/>
        <v>12533.858</v>
      </c>
      <c r="V196" s="2">
        <v>169216</v>
      </c>
      <c r="W196" s="20" t="str">
        <f t="shared" si="7"/>
        <v/>
      </c>
    </row>
    <row r="197" spans="1:23" x14ac:dyDescent="0.2">
      <c r="A197" s="1" t="s">
        <v>403</v>
      </c>
      <c r="B197" s="1" t="s">
        <v>404</v>
      </c>
      <c r="C197" s="2">
        <v>478.3775</v>
      </c>
      <c r="D197" s="2">
        <v>0</v>
      </c>
      <c r="E197" s="2">
        <v>0</v>
      </c>
      <c r="F197" s="2">
        <v>15.4869</v>
      </c>
      <c r="G197" s="2">
        <v>0</v>
      </c>
      <c r="H197" s="2">
        <v>0</v>
      </c>
      <c r="I197" s="2">
        <v>533.12879999999996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 t="shared" si="6"/>
        <v>0</v>
      </c>
      <c r="V197" s="2">
        <v>676944</v>
      </c>
      <c r="W197" s="20" t="str">
        <f t="shared" si="7"/>
        <v/>
      </c>
    </row>
    <row r="198" spans="1:23" x14ac:dyDescent="0.2">
      <c r="A198" s="1" t="s">
        <v>405</v>
      </c>
      <c r="B198" s="1" t="s">
        <v>406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f t="shared" si="6"/>
        <v>0</v>
      </c>
      <c r="V198" s="2">
        <v>16078</v>
      </c>
      <c r="W198" s="20" t="str">
        <f t="shared" si="7"/>
        <v/>
      </c>
    </row>
    <row r="199" spans="1:23" x14ac:dyDescent="0.2">
      <c r="A199" s="1" t="s">
        <v>407</v>
      </c>
      <c r="B199" s="1" t="s">
        <v>408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f t="shared" si="6"/>
        <v>0</v>
      </c>
      <c r="V199" s="2">
        <v>9800</v>
      </c>
      <c r="W199" s="20" t="str">
        <f t="shared" si="7"/>
        <v/>
      </c>
    </row>
    <row r="200" spans="1:23" x14ac:dyDescent="0.2">
      <c r="A200" s="1" t="s">
        <v>409</v>
      </c>
      <c r="B200" s="1" t="s">
        <v>410</v>
      </c>
      <c r="C200" s="2">
        <v>0</v>
      </c>
      <c r="D200" s="2">
        <v>0</v>
      </c>
      <c r="E200" s="2">
        <v>0</v>
      </c>
      <c r="F200" s="2">
        <v>6.2873999999999999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f t="shared" si="6"/>
        <v>0</v>
      </c>
      <c r="V200" s="2">
        <v>25762</v>
      </c>
      <c r="W200" s="20" t="str">
        <f t="shared" si="7"/>
        <v/>
      </c>
    </row>
    <row r="201" spans="1:23" x14ac:dyDescent="0.2">
      <c r="A201" s="1" t="s">
        <v>411</v>
      </c>
      <c r="B201" s="1" t="s">
        <v>412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f t="shared" si="6"/>
        <v>0</v>
      </c>
      <c r="V201" s="2">
        <v>79998</v>
      </c>
      <c r="W201" s="20" t="str">
        <f t="shared" si="7"/>
        <v/>
      </c>
    </row>
    <row r="202" spans="1:23" x14ac:dyDescent="0.2">
      <c r="A202" s="1" t="s">
        <v>413</v>
      </c>
      <c r="B202" s="1" t="s">
        <v>414</v>
      </c>
      <c r="C202" s="2">
        <v>57.564700000000002</v>
      </c>
      <c r="D202" s="2">
        <v>0</v>
      </c>
      <c r="E202" s="2">
        <v>0</v>
      </c>
      <c r="F202" s="2">
        <v>81.966499999999996</v>
      </c>
      <c r="G202" s="2">
        <v>28.679600000000001</v>
      </c>
      <c r="H202" s="2">
        <v>2748.8119999999999</v>
      </c>
      <c r="I202" s="2">
        <v>800.44050000000004</v>
      </c>
      <c r="J202" s="2">
        <v>818.29790000000003</v>
      </c>
      <c r="K202" s="2">
        <v>35555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4.0616000000000003</v>
      </c>
      <c r="S202" s="2">
        <v>82.433000000000007</v>
      </c>
      <c r="T202" s="2">
        <v>15028</v>
      </c>
      <c r="U202" s="2">
        <f t="shared" si="6"/>
        <v>53331.811999999998</v>
      </c>
      <c r="V202" s="2">
        <v>331608</v>
      </c>
      <c r="W202" s="20" t="str">
        <f t="shared" si="7"/>
        <v/>
      </c>
    </row>
    <row r="203" spans="1:23" x14ac:dyDescent="0.2">
      <c r="A203" s="1" t="s">
        <v>415</v>
      </c>
      <c r="B203" s="1" t="s">
        <v>416</v>
      </c>
      <c r="C203" s="2">
        <v>0</v>
      </c>
      <c r="D203" s="2">
        <v>0</v>
      </c>
      <c r="E203" s="2">
        <v>0</v>
      </c>
      <c r="F203" s="2">
        <v>30.835000000000001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f t="shared" si="6"/>
        <v>0</v>
      </c>
      <c r="V203" s="2">
        <v>158072</v>
      </c>
      <c r="W203" s="20" t="str">
        <f t="shared" si="7"/>
        <v/>
      </c>
    </row>
    <row r="204" spans="1:23" x14ac:dyDescent="0.2">
      <c r="A204" s="1" t="s">
        <v>417</v>
      </c>
      <c r="B204" s="1" t="s">
        <v>418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f t="shared" si="6"/>
        <v>0</v>
      </c>
      <c r="V204" s="2">
        <v>63382</v>
      </c>
      <c r="W204" s="20" t="str">
        <f t="shared" si="7"/>
        <v/>
      </c>
    </row>
    <row r="205" spans="1:23" x14ac:dyDescent="0.2">
      <c r="A205" s="1" t="s">
        <v>419</v>
      </c>
      <c r="B205" s="1" t="s">
        <v>420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f t="shared" si="6"/>
        <v>0</v>
      </c>
      <c r="V205" s="2">
        <v>55122</v>
      </c>
      <c r="W205" s="20" t="str">
        <f t="shared" si="7"/>
        <v/>
      </c>
    </row>
    <row r="206" spans="1:23" x14ac:dyDescent="0.2">
      <c r="A206" s="1" t="s">
        <v>421</v>
      </c>
      <c r="B206" s="1" t="s">
        <v>422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f t="shared" si="6"/>
        <v>0</v>
      </c>
      <c r="V206" s="2">
        <v>54176</v>
      </c>
      <c r="W206" s="20" t="str">
        <f t="shared" si="7"/>
        <v/>
      </c>
    </row>
    <row r="207" spans="1:23" x14ac:dyDescent="0.2">
      <c r="A207" s="1" t="s">
        <v>423</v>
      </c>
      <c r="B207" s="1" t="s">
        <v>424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f t="shared" si="6"/>
        <v>0</v>
      </c>
      <c r="V207" s="2">
        <v>41884</v>
      </c>
      <c r="W207" s="20" t="str">
        <f t="shared" si="7"/>
        <v/>
      </c>
    </row>
    <row r="208" spans="1:23" x14ac:dyDescent="0.2">
      <c r="A208" s="1" t="s">
        <v>425</v>
      </c>
      <c r="B208" s="1" t="s">
        <v>426</v>
      </c>
      <c r="C208" s="2">
        <v>0</v>
      </c>
      <c r="D208" s="2">
        <v>0</v>
      </c>
      <c r="E208" s="2">
        <v>0</v>
      </c>
      <c r="F208" s="2">
        <v>0.78100000000000003</v>
      </c>
      <c r="G208" s="2">
        <v>0.28549999999999998</v>
      </c>
      <c r="H208" s="2">
        <v>27.35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f t="shared" si="6"/>
        <v>27.35</v>
      </c>
      <c r="V208" s="2">
        <v>32722</v>
      </c>
      <c r="W208" s="20" t="str">
        <f t="shared" si="7"/>
        <v/>
      </c>
    </row>
    <row r="209" spans="1:23" x14ac:dyDescent="0.2">
      <c r="A209" s="1" t="s">
        <v>427</v>
      </c>
      <c r="B209" s="1" t="s">
        <v>428</v>
      </c>
      <c r="C209" s="2">
        <v>1921.001</v>
      </c>
      <c r="D209" s="2">
        <v>0</v>
      </c>
      <c r="E209" s="2">
        <v>0</v>
      </c>
      <c r="F209" s="2">
        <v>177.30770000000001</v>
      </c>
      <c r="G209" s="2">
        <v>0</v>
      </c>
      <c r="H209" s="2">
        <v>0</v>
      </c>
      <c r="I209" s="2">
        <v>321.05520000000001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38.655500000000004</v>
      </c>
      <c r="S209" s="2">
        <v>0</v>
      </c>
      <c r="T209" s="2">
        <v>0</v>
      </c>
      <c r="U209" s="2">
        <f t="shared" si="6"/>
        <v>0</v>
      </c>
      <c r="V209" s="2">
        <v>427400</v>
      </c>
      <c r="W209" s="20" t="str">
        <f t="shared" si="7"/>
        <v/>
      </c>
    </row>
    <row r="210" spans="1:23" x14ac:dyDescent="0.2">
      <c r="A210" s="1" t="s">
        <v>429</v>
      </c>
      <c r="B210" s="1" t="s">
        <v>430</v>
      </c>
      <c r="C210" s="2">
        <v>0</v>
      </c>
      <c r="D210" s="2">
        <v>0</v>
      </c>
      <c r="E210" s="2">
        <v>0</v>
      </c>
      <c r="F210" s="2">
        <v>48.128</v>
      </c>
      <c r="G210" s="2">
        <v>49.6648</v>
      </c>
      <c r="H210" s="2">
        <v>4764.9799999999996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f t="shared" si="6"/>
        <v>4764.9799999999996</v>
      </c>
      <c r="V210" s="2">
        <v>77436</v>
      </c>
      <c r="W210" s="20" t="str">
        <f t="shared" si="7"/>
        <v/>
      </c>
    </row>
    <row r="211" spans="1:23" x14ac:dyDescent="0.2">
      <c r="A211" s="1" t="s">
        <v>431</v>
      </c>
      <c r="B211" s="1" t="s">
        <v>432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f t="shared" si="6"/>
        <v>0</v>
      </c>
      <c r="V211" s="2">
        <v>81808</v>
      </c>
      <c r="W211" s="20" t="str">
        <f t="shared" si="7"/>
        <v/>
      </c>
    </row>
    <row r="212" spans="1:23" x14ac:dyDescent="0.2">
      <c r="A212" s="1" t="s">
        <v>433</v>
      </c>
      <c r="B212" s="1" t="s">
        <v>434</v>
      </c>
      <c r="C212" s="2">
        <v>0</v>
      </c>
      <c r="D212" s="2">
        <v>0</v>
      </c>
      <c r="E212" s="2">
        <v>0</v>
      </c>
      <c r="F212" s="2">
        <v>18.974</v>
      </c>
      <c r="G212" s="2">
        <v>79.277299999999997</v>
      </c>
      <c r="H212" s="2">
        <v>7606.1239999999998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f t="shared" si="6"/>
        <v>7606.1239999999998</v>
      </c>
      <c r="V212" s="2">
        <v>101454</v>
      </c>
      <c r="W212" s="20" t="str">
        <f t="shared" si="7"/>
        <v/>
      </c>
    </row>
    <row r="213" spans="1:23" x14ac:dyDescent="0.2">
      <c r="A213" s="1" t="s">
        <v>435</v>
      </c>
      <c r="B213" s="1" t="s">
        <v>436</v>
      </c>
      <c r="C213" s="2">
        <v>0</v>
      </c>
      <c r="D213" s="2">
        <v>0</v>
      </c>
      <c r="E213" s="2">
        <v>0</v>
      </c>
      <c r="F213" s="2">
        <v>316.88819999999998</v>
      </c>
      <c r="G213" s="2">
        <v>17.158100000000001</v>
      </c>
      <c r="H213" s="2">
        <v>1645.056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f t="shared" si="6"/>
        <v>1645.056</v>
      </c>
      <c r="V213" s="2">
        <v>287050</v>
      </c>
      <c r="W213" s="20" t="str">
        <f t="shared" si="7"/>
        <v/>
      </c>
    </row>
    <row r="214" spans="1:23" x14ac:dyDescent="0.2">
      <c r="A214" s="1" t="s">
        <v>437</v>
      </c>
      <c r="B214" s="1" t="s">
        <v>438</v>
      </c>
      <c r="C214" s="2">
        <v>0</v>
      </c>
      <c r="D214" s="2">
        <v>0</v>
      </c>
      <c r="E214" s="2">
        <v>0</v>
      </c>
      <c r="F214" s="2">
        <v>13.624599999999999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f t="shared" si="6"/>
        <v>0</v>
      </c>
      <c r="V214" s="2">
        <v>27886</v>
      </c>
      <c r="W214" s="20" t="str">
        <f t="shared" si="7"/>
        <v/>
      </c>
    </row>
    <row r="215" spans="1:23" x14ac:dyDescent="0.2">
      <c r="A215" s="1" t="s">
        <v>439</v>
      </c>
      <c r="B215" s="1" t="s">
        <v>440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f t="shared" si="6"/>
        <v>0</v>
      </c>
      <c r="V215" s="2">
        <v>12632</v>
      </c>
      <c r="W215" s="20" t="str">
        <f t="shared" si="7"/>
        <v/>
      </c>
    </row>
    <row r="216" spans="1:23" x14ac:dyDescent="0.2">
      <c r="A216" s="1" t="s">
        <v>441</v>
      </c>
      <c r="B216" s="1" t="s">
        <v>442</v>
      </c>
      <c r="C216" s="2">
        <v>0</v>
      </c>
      <c r="D216" s="2">
        <v>0</v>
      </c>
      <c r="E216" s="2">
        <v>0</v>
      </c>
      <c r="F216" s="2">
        <v>60.869300000000003</v>
      </c>
      <c r="G216" s="2">
        <v>91.277699999999996</v>
      </c>
      <c r="H216" s="2">
        <v>8750.0560000000005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f t="shared" si="6"/>
        <v>8750.0560000000005</v>
      </c>
      <c r="V216" s="2">
        <v>38324</v>
      </c>
      <c r="W216" s="20" t="str">
        <f t="shared" si="7"/>
        <v/>
      </c>
    </row>
    <row r="217" spans="1:23" x14ac:dyDescent="0.2">
      <c r="A217" s="1" t="s">
        <v>443</v>
      </c>
      <c r="B217" s="1" t="s">
        <v>444</v>
      </c>
      <c r="C217" s="2">
        <v>0</v>
      </c>
      <c r="D217" s="2">
        <v>0</v>
      </c>
      <c r="E217" s="2">
        <v>0</v>
      </c>
      <c r="F217" s="2">
        <v>149.07249999999999</v>
      </c>
      <c r="G217" s="2">
        <v>6.4358000000000004</v>
      </c>
      <c r="H217" s="2">
        <v>617.26300000000003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f t="shared" si="6"/>
        <v>617.26300000000003</v>
      </c>
      <c r="V217" s="2">
        <v>483194</v>
      </c>
      <c r="W217" s="20" t="str">
        <f t="shared" si="7"/>
        <v/>
      </c>
    </row>
    <row r="218" spans="1:23" x14ac:dyDescent="0.2">
      <c r="A218" s="1" t="s">
        <v>445</v>
      </c>
      <c r="B218" s="1" t="s">
        <v>446</v>
      </c>
      <c r="C218" s="2">
        <v>0</v>
      </c>
      <c r="D218" s="2">
        <v>0</v>
      </c>
      <c r="E218" s="2">
        <v>0</v>
      </c>
      <c r="F218" s="2">
        <v>21.239899999999999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f t="shared" si="6"/>
        <v>0</v>
      </c>
      <c r="V218" s="2">
        <v>39806</v>
      </c>
      <c r="W218" s="20" t="str">
        <f t="shared" si="7"/>
        <v/>
      </c>
    </row>
    <row r="219" spans="1:23" x14ac:dyDescent="0.2">
      <c r="A219" s="1" t="s">
        <v>447</v>
      </c>
      <c r="B219" s="1" t="s">
        <v>448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f t="shared" si="6"/>
        <v>0</v>
      </c>
      <c r="V219" s="2">
        <v>26876</v>
      </c>
      <c r="W219" s="20" t="str">
        <f t="shared" si="7"/>
        <v/>
      </c>
    </row>
    <row r="220" spans="1:23" x14ac:dyDescent="0.2">
      <c r="A220" s="1" t="s">
        <v>449</v>
      </c>
      <c r="B220" s="1" t="s">
        <v>450</v>
      </c>
      <c r="C220" s="2">
        <v>815.59400000000005</v>
      </c>
      <c r="D220" s="2">
        <v>0</v>
      </c>
      <c r="E220" s="2">
        <v>0</v>
      </c>
      <c r="F220" s="2">
        <v>15.6303</v>
      </c>
      <c r="G220" s="2">
        <v>1132.6106</v>
      </c>
      <c r="H220" s="2">
        <v>108517.7222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f t="shared" si="6"/>
        <v>108517.7222</v>
      </c>
      <c r="V220" s="2">
        <v>226784</v>
      </c>
      <c r="W220" s="20" t="str">
        <f t="shared" si="7"/>
        <v/>
      </c>
    </row>
    <row r="221" spans="1:23" x14ac:dyDescent="0.2">
      <c r="A221" s="1" t="s">
        <v>451</v>
      </c>
      <c r="B221" s="1" t="s">
        <v>452</v>
      </c>
      <c r="C221" s="2">
        <v>1.1962999999999999</v>
      </c>
      <c r="D221" s="2">
        <v>0</v>
      </c>
      <c r="E221" s="2">
        <v>0</v>
      </c>
      <c r="F221" s="2">
        <v>78.141199999999998</v>
      </c>
      <c r="G221" s="2">
        <v>419.85840000000002</v>
      </c>
      <c r="H221" s="2">
        <v>40258.417999999998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f t="shared" si="6"/>
        <v>40258.417999999998</v>
      </c>
      <c r="V221" s="2">
        <v>598158</v>
      </c>
      <c r="W221" s="20" t="str">
        <f t="shared" si="7"/>
        <v/>
      </c>
    </row>
    <row r="222" spans="1:23" x14ac:dyDescent="0.2">
      <c r="A222" s="1" t="s">
        <v>453</v>
      </c>
      <c r="B222" s="1" t="s">
        <v>454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f t="shared" si="6"/>
        <v>0</v>
      </c>
      <c r="V222" s="2">
        <v>287802</v>
      </c>
      <c r="W222" s="20" t="str">
        <f t="shared" si="7"/>
        <v/>
      </c>
    </row>
    <row r="223" spans="1:23" x14ac:dyDescent="0.2">
      <c r="A223" s="1" t="s">
        <v>455</v>
      </c>
      <c r="B223" s="1" t="s">
        <v>456</v>
      </c>
      <c r="C223" s="2">
        <v>0</v>
      </c>
      <c r="D223" s="2">
        <v>0</v>
      </c>
      <c r="E223" s="2">
        <v>0</v>
      </c>
      <c r="F223" s="2">
        <v>1.0246999999999999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f t="shared" si="6"/>
        <v>0</v>
      </c>
      <c r="V223" s="2">
        <v>86290</v>
      </c>
      <c r="W223" s="20" t="str">
        <f t="shared" si="7"/>
        <v/>
      </c>
    </row>
    <row r="224" spans="1:23" x14ac:dyDescent="0.2">
      <c r="A224" s="1" t="s">
        <v>457</v>
      </c>
      <c r="B224" s="1" t="s">
        <v>458</v>
      </c>
      <c r="C224" s="2">
        <v>0</v>
      </c>
      <c r="D224" s="2">
        <v>0</v>
      </c>
      <c r="E224" s="2">
        <v>0</v>
      </c>
      <c r="F224" s="2">
        <v>58.257399999999997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f t="shared" si="6"/>
        <v>0</v>
      </c>
      <c r="V224" s="2">
        <v>123918</v>
      </c>
      <c r="W224" s="20" t="str">
        <f t="shared" si="7"/>
        <v/>
      </c>
    </row>
    <row r="225" spans="1:23" x14ac:dyDescent="0.2">
      <c r="A225" s="1" t="s">
        <v>459</v>
      </c>
      <c r="B225" s="1" t="s">
        <v>460</v>
      </c>
      <c r="C225" s="2">
        <v>0</v>
      </c>
      <c r="D225" s="2">
        <v>0</v>
      </c>
      <c r="E225" s="2">
        <v>0</v>
      </c>
      <c r="F225" s="2">
        <v>11.0161</v>
      </c>
      <c r="G225" s="2">
        <v>2.0186000000000002</v>
      </c>
      <c r="H225" s="2">
        <v>193.536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f t="shared" si="6"/>
        <v>193.536</v>
      </c>
      <c r="V225" s="2">
        <v>154950</v>
      </c>
      <c r="W225" s="20" t="str">
        <f t="shared" si="7"/>
        <v/>
      </c>
    </row>
    <row r="226" spans="1:23" x14ac:dyDescent="0.2">
      <c r="A226" s="1" t="s">
        <v>461</v>
      </c>
      <c r="B226" s="1" t="s">
        <v>462</v>
      </c>
      <c r="C226" s="2">
        <v>0</v>
      </c>
      <c r="D226" s="2">
        <v>0</v>
      </c>
      <c r="E226" s="2">
        <v>0</v>
      </c>
      <c r="F226" s="2">
        <v>54.479700000000001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f t="shared" si="6"/>
        <v>0</v>
      </c>
      <c r="V226" s="2">
        <v>30024</v>
      </c>
      <c r="W226" s="20" t="str">
        <f t="shared" si="7"/>
        <v/>
      </c>
    </row>
    <row r="227" spans="1:23" x14ac:dyDescent="0.2">
      <c r="A227" s="1" t="s">
        <v>463</v>
      </c>
      <c r="B227" s="1" t="s">
        <v>464</v>
      </c>
      <c r="C227" s="2">
        <v>7.2786</v>
      </c>
      <c r="D227" s="2">
        <v>55.319600000000001</v>
      </c>
      <c r="E227" s="2">
        <v>5301.8159999999998</v>
      </c>
      <c r="F227" s="2">
        <v>8.4420999999999999</v>
      </c>
      <c r="G227" s="2">
        <v>103.61369999999999</v>
      </c>
      <c r="H227" s="2">
        <v>9936.8050000000003</v>
      </c>
      <c r="I227" s="2">
        <v>0</v>
      </c>
      <c r="J227" s="2">
        <v>0</v>
      </c>
      <c r="K227" s="2">
        <v>0</v>
      </c>
      <c r="L227" s="2">
        <v>114.92059999999999</v>
      </c>
      <c r="M227" s="2">
        <v>2345.3182000000002</v>
      </c>
      <c r="N227" s="2">
        <v>86774</v>
      </c>
      <c r="O227" s="2">
        <v>0</v>
      </c>
      <c r="P227" s="2">
        <v>0</v>
      </c>
      <c r="Q227" s="2">
        <v>0</v>
      </c>
      <c r="R227" s="2">
        <v>6.9383999999999997</v>
      </c>
      <c r="S227" s="2">
        <v>22.116199999999999</v>
      </c>
      <c r="T227" s="2">
        <v>3886</v>
      </c>
      <c r="U227" s="2">
        <f t="shared" si="6"/>
        <v>105898.621</v>
      </c>
      <c r="V227" s="2">
        <v>149960</v>
      </c>
      <c r="W227" s="20" t="str">
        <f t="shared" si="7"/>
        <v/>
      </c>
    </row>
    <row r="228" spans="1:23" x14ac:dyDescent="0.2">
      <c r="A228" s="1" t="s">
        <v>465</v>
      </c>
      <c r="B228" s="1" t="s">
        <v>466</v>
      </c>
      <c r="C228" s="2">
        <v>0</v>
      </c>
      <c r="D228" s="2">
        <v>0</v>
      </c>
      <c r="E228" s="2">
        <v>0</v>
      </c>
      <c r="F228" s="2">
        <v>0</v>
      </c>
      <c r="G228" s="2">
        <v>84.634500000000003</v>
      </c>
      <c r="H228" s="2">
        <v>8104.42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f t="shared" si="6"/>
        <v>8104.42</v>
      </c>
      <c r="V228" s="2">
        <v>90206</v>
      </c>
      <c r="W228" s="20" t="str">
        <f t="shared" si="7"/>
        <v/>
      </c>
    </row>
    <row r="229" spans="1:23" x14ac:dyDescent="0.2">
      <c r="A229" s="1" t="s">
        <v>467</v>
      </c>
      <c r="B229" s="1" t="s">
        <v>468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f t="shared" si="6"/>
        <v>0</v>
      </c>
      <c r="V229" s="2">
        <v>93262</v>
      </c>
      <c r="W229" s="20" t="str">
        <f t="shared" si="7"/>
        <v/>
      </c>
    </row>
    <row r="230" spans="1:23" x14ac:dyDescent="0.2">
      <c r="A230" s="1" t="s">
        <v>469</v>
      </c>
      <c r="B230" s="1" t="s">
        <v>470</v>
      </c>
      <c r="C230" s="2">
        <v>0</v>
      </c>
      <c r="D230" s="2">
        <v>0</v>
      </c>
      <c r="E230" s="2">
        <v>0</v>
      </c>
      <c r="F230" s="2">
        <v>79.153599999999997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f t="shared" si="6"/>
        <v>0</v>
      </c>
      <c r="V230" s="2">
        <v>122972</v>
      </c>
      <c r="W230" s="20" t="str">
        <f t="shared" si="7"/>
        <v/>
      </c>
    </row>
    <row r="231" spans="1:23" x14ac:dyDescent="0.2">
      <c r="A231" s="1" t="s">
        <v>471</v>
      </c>
      <c r="B231" s="1" t="s">
        <v>472</v>
      </c>
      <c r="C231" s="2">
        <v>97.093500000000006</v>
      </c>
      <c r="D231" s="2">
        <v>456.79719999999998</v>
      </c>
      <c r="E231" s="2">
        <v>43809.696000000004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f t="shared" si="6"/>
        <v>43809.696000000004</v>
      </c>
      <c r="V231" s="2">
        <v>64676</v>
      </c>
      <c r="W231" s="20" t="str">
        <f t="shared" si="7"/>
        <v/>
      </c>
    </row>
    <row r="232" spans="1:23" x14ac:dyDescent="0.2">
      <c r="A232" s="1" t="s">
        <v>473</v>
      </c>
      <c r="B232" s="1" t="s">
        <v>474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f t="shared" si="6"/>
        <v>0</v>
      </c>
      <c r="V232" s="2">
        <v>123924</v>
      </c>
      <c r="W232" s="20" t="str">
        <f t="shared" si="7"/>
        <v/>
      </c>
    </row>
    <row r="233" spans="1:23" x14ac:dyDescent="0.2">
      <c r="A233" s="1" t="s">
        <v>475</v>
      </c>
      <c r="B233" s="1" t="s">
        <v>476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f t="shared" si="6"/>
        <v>0</v>
      </c>
      <c r="V233" s="2">
        <v>20326</v>
      </c>
      <c r="W233" s="20" t="str">
        <f t="shared" si="7"/>
        <v/>
      </c>
    </row>
    <row r="234" spans="1:23" x14ac:dyDescent="0.2">
      <c r="A234" s="1" t="s">
        <v>477</v>
      </c>
      <c r="B234" s="1" t="s">
        <v>478</v>
      </c>
      <c r="C234" s="2">
        <v>0</v>
      </c>
      <c r="D234" s="2">
        <v>0</v>
      </c>
      <c r="E234" s="2">
        <v>0</v>
      </c>
      <c r="F234" s="2">
        <v>37.604500000000002</v>
      </c>
      <c r="G234" s="2">
        <v>62.908099999999997</v>
      </c>
      <c r="H234" s="2">
        <v>6033.835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f t="shared" si="6"/>
        <v>6033.835</v>
      </c>
      <c r="V234" s="2">
        <v>82062</v>
      </c>
      <c r="W234" s="20" t="str">
        <f t="shared" si="7"/>
        <v/>
      </c>
    </row>
    <row r="235" spans="1:23" x14ac:dyDescent="0.2">
      <c r="A235" s="1" t="s">
        <v>479</v>
      </c>
      <c r="B235" s="1" t="s">
        <v>480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f t="shared" si="6"/>
        <v>0</v>
      </c>
      <c r="V235" s="2">
        <v>45282</v>
      </c>
      <c r="W235" s="20" t="str">
        <f t="shared" si="7"/>
        <v/>
      </c>
    </row>
    <row r="236" spans="1:23" x14ac:dyDescent="0.2">
      <c r="A236" s="1" t="s">
        <v>481</v>
      </c>
      <c r="B236" s="1" t="s">
        <v>482</v>
      </c>
      <c r="C236" s="2">
        <v>122.5731</v>
      </c>
      <c r="D236" s="2">
        <v>707.46280000000002</v>
      </c>
      <c r="E236" s="2">
        <v>67787.081999999995</v>
      </c>
      <c r="F236" s="2">
        <v>0</v>
      </c>
      <c r="G236" s="2">
        <v>97.861699999999999</v>
      </c>
      <c r="H236" s="2">
        <v>9377.4850000000006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10.019600000000001</v>
      </c>
      <c r="S236" s="2">
        <v>0</v>
      </c>
      <c r="T236" s="2">
        <v>0</v>
      </c>
      <c r="U236" s="2">
        <f t="shared" si="6"/>
        <v>77164.566999999995</v>
      </c>
      <c r="V236" s="2">
        <v>202498</v>
      </c>
      <c r="W236" s="20" t="str">
        <f t="shared" si="7"/>
        <v/>
      </c>
    </row>
    <row r="237" spans="1:23" x14ac:dyDescent="0.2">
      <c r="A237" s="1" t="s">
        <v>483</v>
      </c>
      <c r="B237" s="1" t="s">
        <v>484</v>
      </c>
      <c r="C237" s="2">
        <v>0</v>
      </c>
      <c r="D237" s="2">
        <v>0</v>
      </c>
      <c r="E237" s="2">
        <v>0</v>
      </c>
      <c r="F237" s="2">
        <v>1.538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f t="shared" si="6"/>
        <v>0</v>
      </c>
      <c r="V237" s="2">
        <v>26790</v>
      </c>
      <c r="W237" s="20" t="str">
        <f t="shared" si="7"/>
        <v/>
      </c>
    </row>
    <row r="238" spans="1:23" x14ac:dyDescent="0.2">
      <c r="A238" s="1" t="s">
        <v>485</v>
      </c>
      <c r="B238" s="1" t="s">
        <v>486</v>
      </c>
      <c r="C238" s="2">
        <v>0</v>
      </c>
      <c r="D238" s="2">
        <v>0</v>
      </c>
      <c r="E238" s="2">
        <v>0</v>
      </c>
      <c r="F238" s="2">
        <v>60.570300000000003</v>
      </c>
      <c r="G238" s="2">
        <v>69.813900000000004</v>
      </c>
      <c r="H238" s="2">
        <v>6689.6589999999997</v>
      </c>
      <c r="I238" s="2">
        <v>0</v>
      </c>
      <c r="J238" s="2">
        <v>0</v>
      </c>
      <c r="K238" s="2">
        <v>0</v>
      </c>
      <c r="L238" s="2">
        <v>595.43740000000003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66.348600000000005</v>
      </c>
      <c r="T238" s="2">
        <v>11658</v>
      </c>
      <c r="U238" s="2">
        <f t="shared" si="6"/>
        <v>18347.659</v>
      </c>
      <c r="V238" s="2">
        <v>176998</v>
      </c>
      <c r="W238" s="20" t="str">
        <f t="shared" si="7"/>
        <v/>
      </c>
    </row>
    <row r="239" spans="1:23" x14ac:dyDescent="0.2">
      <c r="A239" s="1" t="s">
        <v>487</v>
      </c>
      <c r="B239" s="1" t="s">
        <v>488</v>
      </c>
      <c r="C239" s="2">
        <v>0</v>
      </c>
      <c r="D239" s="2">
        <v>0</v>
      </c>
      <c r="E239" s="2">
        <v>0</v>
      </c>
      <c r="F239" s="2">
        <v>122.8993</v>
      </c>
      <c r="G239" s="2">
        <v>0</v>
      </c>
      <c r="H239" s="2">
        <v>0</v>
      </c>
      <c r="I239" s="2">
        <v>1185.1867</v>
      </c>
      <c r="J239" s="2">
        <v>2154.3150000000001</v>
      </c>
      <c r="K239" s="2">
        <v>93644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9.9811999999999994</v>
      </c>
      <c r="S239" s="2">
        <v>94.496399999999994</v>
      </c>
      <c r="T239" s="2">
        <v>17003</v>
      </c>
      <c r="U239" s="2">
        <f t="shared" si="6"/>
        <v>110647</v>
      </c>
      <c r="V239" s="2">
        <v>72650</v>
      </c>
      <c r="W239" s="20" t="str">
        <f t="shared" si="7"/>
        <v>Supera</v>
      </c>
    </row>
    <row r="240" spans="1:23" x14ac:dyDescent="0.2">
      <c r="A240" s="1" t="s">
        <v>489</v>
      </c>
      <c r="B240" s="1" t="s">
        <v>490</v>
      </c>
      <c r="C240" s="2">
        <v>0</v>
      </c>
      <c r="D240" s="2">
        <v>0</v>
      </c>
      <c r="E240" s="2">
        <v>0</v>
      </c>
      <c r="F240" s="2">
        <v>3.702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f t="shared" si="6"/>
        <v>0</v>
      </c>
      <c r="V240" s="2">
        <v>5798</v>
      </c>
      <c r="W240" s="20" t="str">
        <f t="shared" si="7"/>
        <v/>
      </c>
    </row>
    <row r="241" spans="1:23" x14ac:dyDescent="0.2">
      <c r="A241" s="1" t="s">
        <v>491</v>
      </c>
      <c r="B241" s="1" t="s">
        <v>492</v>
      </c>
      <c r="C241" s="2">
        <v>0</v>
      </c>
      <c r="D241" s="2">
        <v>0</v>
      </c>
      <c r="E241" s="2">
        <v>0</v>
      </c>
      <c r="F241" s="2">
        <v>9.7140000000000004</v>
      </c>
      <c r="G241" s="2">
        <v>36.043300000000002</v>
      </c>
      <c r="H241" s="2">
        <v>3454.7080000000001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8.0886999999999993</v>
      </c>
      <c r="S241" s="2">
        <v>0</v>
      </c>
      <c r="T241" s="2">
        <v>0</v>
      </c>
      <c r="U241" s="2">
        <f t="shared" si="6"/>
        <v>3454.7080000000001</v>
      </c>
      <c r="V241" s="2">
        <v>253608</v>
      </c>
      <c r="W241" s="20" t="str">
        <f t="shared" si="7"/>
        <v/>
      </c>
    </row>
    <row r="242" spans="1:23" x14ac:dyDescent="0.2">
      <c r="A242" s="1" t="s">
        <v>493</v>
      </c>
      <c r="B242" s="1" t="s">
        <v>494</v>
      </c>
      <c r="C242" s="2">
        <v>0</v>
      </c>
      <c r="D242" s="2">
        <v>0</v>
      </c>
      <c r="E242" s="2">
        <v>0</v>
      </c>
      <c r="F242" s="2">
        <v>0.35949999999999999</v>
      </c>
      <c r="G242" s="2">
        <v>24.124700000000001</v>
      </c>
      <c r="H242" s="2">
        <v>2310.056</v>
      </c>
      <c r="I242" s="2">
        <v>0</v>
      </c>
      <c r="J242" s="2">
        <v>0</v>
      </c>
      <c r="K242" s="2">
        <v>0</v>
      </c>
      <c r="L242" s="2">
        <v>0</v>
      </c>
      <c r="M242" s="2">
        <v>2345.3182000000002</v>
      </c>
      <c r="N242" s="2">
        <v>86774</v>
      </c>
      <c r="O242" s="2">
        <v>0</v>
      </c>
      <c r="P242" s="2">
        <v>294.49680000000001</v>
      </c>
      <c r="Q242" s="2">
        <v>10888.92</v>
      </c>
      <c r="R242" s="2">
        <v>0</v>
      </c>
      <c r="S242" s="2">
        <v>0</v>
      </c>
      <c r="T242" s="2">
        <v>0</v>
      </c>
      <c r="U242" s="2">
        <f t="shared" si="6"/>
        <v>99972.975999999995</v>
      </c>
      <c r="V242" s="2">
        <v>389526</v>
      </c>
      <c r="W242" s="20" t="str">
        <f t="shared" si="7"/>
        <v/>
      </c>
    </row>
    <row r="243" spans="1:23" x14ac:dyDescent="0.2">
      <c r="A243" s="1" t="s">
        <v>495</v>
      </c>
      <c r="B243" s="1" t="s">
        <v>496</v>
      </c>
      <c r="C243" s="2">
        <v>633.82619999999997</v>
      </c>
      <c r="D243" s="2">
        <v>0</v>
      </c>
      <c r="E243" s="2">
        <v>0</v>
      </c>
      <c r="F243" s="2">
        <v>352.22910000000002</v>
      </c>
      <c r="G243" s="2">
        <v>60.083599999999997</v>
      </c>
      <c r="H243" s="2">
        <v>5758.4390000000003</v>
      </c>
      <c r="I243" s="2">
        <v>689.76559999999995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29.7546</v>
      </c>
      <c r="S243" s="2">
        <v>0</v>
      </c>
      <c r="T243" s="2">
        <v>0</v>
      </c>
      <c r="U243" s="2">
        <f t="shared" si="6"/>
        <v>5758.4390000000003</v>
      </c>
      <c r="V243" s="2">
        <v>55694</v>
      </c>
      <c r="W243" s="20" t="str">
        <f t="shared" si="7"/>
        <v/>
      </c>
    </row>
    <row r="244" spans="1:23" x14ac:dyDescent="0.2">
      <c r="A244" s="1" t="s">
        <v>497</v>
      </c>
      <c r="B244" s="1" t="s">
        <v>498</v>
      </c>
      <c r="C244" s="2">
        <v>555.63610000000006</v>
      </c>
      <c r="D244" s="2">
        <v>3553.6837999999998</v>
      </c>
      <c r="E244" s="2">
        <v>340525.45899999997</v>
      </c>
      <c r="F244" s="2">
        <v>92.790199999999999</v>
      </c>
      <c r="G244" s="2">
        <v>363.82510000000002</v>
      </c>
      <c r="H244" s="2">
        <v>34843.364000000001</v>
      </c>
      <c r="I244" s="2">
        <v>190.50149999999999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10.863200000000001</v>
      </c>
      <c r="S244" s="2">
        <v>35.184899999999999</v>
      </c>
      <c r="T244" s="2">
        <v>6219</v>
      </c>
      <c r="U244" s="2">
        <f t="shared" si="6"/>
        <v>381587.82299999997</v>
      </c>
      <c r="V244" s="2">
        <v>563384</v>
      </c>
      <c r="W244" s="20" t="str">
        <f t="shared" si="7"/>
        <v/>
      </c>
    </row>
    <row r="245" spans="1:23" x14ac:dyDescent="0.2">
      <c r="A245" s="1" t="s">
        <v>499</v>
      </c>
      <c r="B245" s="1" t="s">
        <v>500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f t="shared" si="6"/>
        <v>0</v>
      </c>
      <c r="V245" s="2">
        <v>509402</v>
      </c>
      <c r="W245" s="20" t="str">
        <f t="shared" si="7"/>
        <v/>
      </c>
    </row>
    <row r="246" spans="1:23" x14ac:dyDescent="0.2">
      <c r="A246" s="1" t="s">
        <v>501</v>
      </c>
      <c r="B246" s="1" t="s">
        <v>502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 t="shared" si="6"/>
        <v>0</v>
      </c>
      <c r="V246" s="2">
        <v>57258</v>
      </c>
      <c r="W246" s="20" t="str">
        <f t="shared" si="7"/>
        <v/>
      </c>
    </row>
    <row r="247" spans="1:23" x14ac:dyDescent="0.2">
      <c r="A247" s="1" t="s">
        <v>503</v>
      </c>
      <c r="B247" s="1" t="s">
        <v>504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0.32100000000000001</v>
      </c>
      <c r="S247" s="2">
        <v>0</v>
      </c>
      <c r="T247" s="2">
        <v>0</v>
      </c>
      <c r="U247" s="2">
        <f t="shared" si="6"/>
        <v>0</v>
      </c>
      <c r="V247" s="2">
        <v>37554</v>
      </c>
      <c r="W247" s="20" t="str">
        <f t="shared" si="7"/>
        <v/>
      </c>
    </row>
    <row r="248" spans="1:23" x14ac:dyDescent="0.2">
      <c r="A248" s="1" t="s">
        <v>505</v>
      </c>
      <c r="B248" s="1" t="s">
        <v>506</v>
      </c>
      <c r="C248" s="2">
        <v>0</v>
      </c>
      <c r="D248" s="2">
        <v>0</v>
      </c>
      <c r="E248" s="2">
        <v>0</v>
      </c>
      <c r="F248" s="2">
        <v>50.500500000000002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f t="shared" si="6"/>
        <v>0</v>
      </c>
      <c r="V248" s="2">
        <v>55750</v>
      </c>
      <c r="W248" s="20" t="str">
        <f t="shared" si="7"/>
        <v/>
      </c>
    </row>
    <row r="249" spans="1:23" x14ac:dyDescent="0.2">
      <c r="A249" s="1" t="s">
        <v>507</v>
      </c>
      <c r="B249" s="1" t="s">
        <v>508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f t="shared" si="6"/>
        <v>0</v>
      </c>
      <c r="V249" s="2">
        <v>146048</v>
      </c>
      <c r="W249" s="20" t="str">
        <f t="shared" si="7"/>
        <v/>
      </c>
    </row>
    <row r="250" spans="1:23" x14ac:dyDescent="0.2">
      <c r="A250" s="1" t="s">
        <v>509</v>
      </c>
      <c r="B250" s="1" t="s">
        <v>510</v>
      </c>
      <c r="C250" s="2">
        <v>98.071399999999997</v>
      </c>
      <c r="D250" s="2">
        <v>0</v>
      </c>
      <c r="E250" s="2">
        <v>0</v>
      </c>
      <c r="F250" s="2">
        <v>225.20160000000001</v>
      </c>
      <c r="G250" s="2">
        <v>317.9932</v>
      </c>
      <c r="H250" s="2">
        <v>30481.038</v>
      </c>
      <c r="I250" s="2">
        <v>223.24100000000001</v>
      </c>
      <c r="J250" s="2">
        <v>1472.7352000000001</v>
      </c>
      <c r="K250" s="2">
        <v>64045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11.677099999999999</v>
      </c>
      <c r="S250" s="2">
        <v>12.0634</v>
      </c>
      <c r="T250" s="2">
        <v>2138</v>
      </c>
      <c r="U250" s="2">
        <f t="shared" si="6"/>
        <v>96664.038</v>
      </c>
      <c r="V250" s="2">
        <v>262360</v>
      </c>
      <c r="W250" s="20" t="str">
        <f t="shared" si="7"/>
        <v/>
      </c>
    </row>
    <row r="251" spans="1:23" x14ac:dyDescent="0.2">
      <c r="A251" s="1" t="s">
        <v>511</v>
      </c>
      <c r="B251" s="1" t="s">
        <v>512</v>
      </c>
      <c r="C251" s="2">
        <v>11.567399999999999</v>
      </c>
      <c r="D251" s="2">
        <v>18.916399999999999</v>
      </c>
      <c r="E251" s="2">
        <v>1814.058</v>
      </c>
      <c r="F251" s="2">
        <v>17.119599999999998</v>
      </c>
      <c r="G251" s="2">
        <v>0</v>
      </c>
      <c r="H251" s="2">
        <v>0</v>
      </c>
      <c r="I251" s="2">
        <v>114.1339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2.8786</v>
      </c>
      <c r="S251" s="2">
        <v>84.443600000000004</v>
      </c>
      <c r="T251" s="2">
        <v>15255</v>
      </c>
      <c r="U251" s="2">
        <f t="shared" si="6"/>
        <v>17069.058000000001</v>
      </c>
      <c r="V251" s="2">
        <v>589024</v>
      </c>
      <c r="W251" s="20" t="str">
        <f t="shared" si="7"/>
        <v/>
      </c>
    </row>
    <row r="252" spans="1:23" x14ac:dyDescent="0.2">
      <c r="A252" s="1" t="s">
        <v>513</v>
      </c>
      <c r="B252" s="1" t="s">
        <v>514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f t="shared" si="6"/>
        <v>0</v>
      </c>
      <c r="V252" s="2">
        <v>26616</v>
      </c>
      <c r="W252" s="20" t="str">
        <f t="shared" si="7"/>
        <v/>
      </c>
    </row>
    <row r="253" spans="1:23" x14ac:dyDescent="0.2">
      <c r="A253" s="1" t="s">
        <v>515</v>
      </c>
      <c r="B253" s="1" t="s">
        <v>516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f t="shared" si="6"/>
        <v>0</v>
      </c>
      <c r="V253" s="2">
        <v>45724</v>
      </c>
      <c r="W253" s="20" t="str">
        <f t="shared" si="7"/>
        <v/>
      </c>
    </row>
    <row r="254" spans="1:23" x14ac:dyDescent="0.2">
      <c r="A254" s="1" t="s">
        <v>517</v>
      </c>
      <c r="B254" s="1" t="s">
        <v>518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f t="shared" si="6"/>
        <v>0</v>
      </c>
      <c r="V254" s="2">
        <v>23264</v>
      </c>
      <c r="W254" s="20" t="str">
        <f t="shared" si="7"/>
        <v/>
      </c>
    </row>
    <row r="255" spans="1:23" x14ac:dyDescent="0.2">
      <c r="A255" s="1" t="s">
        <v>519</v>
      </c>
      <c r="B255" s="1" t="s">
        <v>520</v>
      </c>
      <c r="C255" s="2">
        <v>40.581600000000002</v>
      </c>
      <c r="D255" s="2">
        <v>4.2553999999999998</v>
      </c>
      <c r="E255" s="2">
        <v>407.83199999999999</v>
      </c>
      <c r="F255" s="2">
        <v>7.1435000000000004</v>
      </c>
      <c r="G255" s="2">
        <v>159.24860000000001</v>
      </c>
      <c r="H255" s="2">
        <v>15258.028</v>
      </c>
      <c r="I255" s="2">
        <v>1009.0154</v>
      </c>
      <c r="J255" s="2">
        <v>740.89139999999998</v>
      </c>
      <c r="K255" s="2">
        <v>32208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f t="shared" si="6"/>
        <v>47873.86</v>
      </c>
      <c r="V255" s="2">
        <v>608872</v>
      </c>
      <c r="W255" s="20" t="str">
        <f t="shared" si="7"/>
        <v/>
      </c>
    </row>
    <row r="256" spans="1:23" x14ac:dyDescent="0.2">
      <c r="A256" s="1" t="s">
        <v>521</v>
      </c>
      <c r="B256" s="1" t="s">
        <v>522</v>
      </c>
      <c r="C256" s="2">
        <v>0</v>
      </c>
      <c r="D256" s="2">
        <v>0</v>
      </c>
      <c r="E256" s="2">
        <v>0</v>
      </c>
      <c r="F256" s="2">
        <v>0.43419999999999997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f t="shared" si="6"/>
        <v>0</v>
      </c>
      <c r="V256" s="2">
        <v>24666</v>
      </c>
      <c r="W256" s="20" t="str">
        <f t="shared" si="7"/>
        <v/>
      </c>
    </row>
    <row r="257" spans="1:23" x14ac:dyDescent="0.2">
      <c r="A257" s="1" t="s">
        <v>523</v>
      </c>
      <c r="B257" s="1" t="s">
        <v>524</v>
      </c>
      <c r="C257" s="2">
        <v>2.3311000000000002</v>
      </c>
      <c r="D257" s="2">
        <v>0</v>
      </c>
      <c r="E257" s="2">
        <v>0</v>
      </c>
      <c r="F257" s="2">
        <v>2.17</v>
      </c>
      <c r="G257" s="2">
        <v>0</v>
      </c>
      <c r="H257" s="2">
        <v>0</v>
      </c>
      <c r="I257" s="2">
        <v>60.747599999999998</v>
      </c>
      <c r="J257" s="2">
        <v>0</v>
      </c>
      <c r="K257" s="2">
        <v>0</v>
      </c>
      <c r="L257" s="2">
        <v>261.6515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f t="shared" si="6"/>
        <v>0</v>
      </c>
      <c r="V257" s="2">
        <v>183220</v>
      </c>
      <c r="W257" s="20" t="str">
        <f t="shared" si="7"/>
        <v/>
      </c>
    </row>
    <row r="258" spans="1:23" x14ac:dyDescent="0.2">
      <c r="A258" s="1" t="s">
        <v>525</v>
      </c>
      <c r="B258" s="1" t="s">
        <v>526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f t="shared" si="6"/>
        <v>0</v>
      </c>
      <c r="V258" s="2">
        <v>10192</v>
      </c>
      <c r="W258" s="20" t="str">
        <f t="shared" si="7"/>
        <v/>
      </c>
    </row>
    <row r="259" spans="1:23" x14ac:dyDescent="0.2">
      <c r="A259" s="1" t="s">
        <v>527</v>
      </c>
      <c r="B259" s="1" t="s">
        <v>528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f t="shared" ref="U259:U322" si="8">SUM(T259,Q259,N259,K259,H259,E259)</f>
        <v>0</v>
      </c>
      <c r="V259" s="2">
        <v>305624</v>
      </c>
      <c r="W259" s="20" t="str">
        <f t="shared" ref="W259:W322" si="9">IF(U259&gt;V259,"Supera","")</f>
        <v/>
      </c>
    </row>
    <row r="260" spans="1:23" x14ac:dyDescent="0.2">
      <c r="A260" s="1" t="s">
        <v>529</v>
      </c>
      <c r="B260" s="1" t="s">
        <v>530</v>
      </c>
      <c r="C260" s="2">
        <v>0</v>
      </c>
      <c r="D260" s="2">
        <v>0</v>
      </c>
      <c r="E260" s="2">
        <v>0</v>
      </c>
      <c r="F260" s="2">
        <v>3.6101000000000001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f t="shared" si="8"/>
        <v>0</v>
      </c>
      <c r="V260" s="2">
        <v>89900</v>
      </c>
      <c r="W260" s="20" t="str">
        <f t="shared" si="9"/>
        <v/>
      </c>
    </row>
    <row r="261" spans="1:23" x14ac:dyDescent="0.2">
      <c r="A261" s="1" t="s">
        <v>531</v>
      </c>
      <c r="B261" s="1" t="s">
        <v>532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f t="shared" si="8"/>
        <v>0</v>
      </c>
      <c r="V261" s="2">
        <v>19064</v>
      </c>
      <c r="W261" s="20" t="str">
        <f t="shared" si="9"/>
        <v/>
      </c>
    </row>
    <row r="262" spans="1:23" x14ac:dyDescent="0.2">
      <c r="A262" s="1" t="s">
        <v>533</v>
      </c>
      <c r="B262" s="1" t="s">
        <v>534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f t="shared" si="8"/>
        <v>0</v>
      </c>
      <c r="V262" s="2">
        <v>62108</v>
      </c>
      <c r="W262" s="20" t="str">
        <f t="shared" si="9"/>
        <v/>
      </c>
    </row>
    <row r="263" spans="1:23" x14ac:dyDescent="0.2">
      <c r="A263" s="1" t="s">
        <v>535</v>
      </c>
      <c r="B263" s="1" t="s">
        <v>536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f t="shared" si="8"/>
        <v>0</v>
      </c>
      <c r="V263" s="2">
        <v>14940</v>
      </c>
      <c r="W263" s="20" t="str">
        <f t="shared" si="9"/>
        <v/>
      </c>
    </row>
    <row r="264" spans="1:23" x14ac:dyDescent="0.2">
      <c r="A264" s="1" t="s">
        <v>537</v>
      </c>
      <c r="B264" s="1" t="s">
        <v>538</v>
      </c>
      <c r="C264" s="2">
        <v>0</v>
      </c>
      <c r="D264" s="2">
        <v>0</v>
      </c>
      <c r="E264" s="2">
        <v>0</v>
      </c>
      <c r="F264" s="2">
        <v>82.545699999999997</v>
      </c>
      <c r="G264" s="2">
        <v>50.404800000000002</v>
      </c>
      <c r="H264" s="2">
        <v>4830.0919999999996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f t="shared" si="8"/>
        <v>4830.0919999999996</v>
      </c>
      <c r="V264" s="2">
        <v>299454</v>
      </c>
      <c r="W264" s="20" t="str">
        <f t="shared" si="9"/>
        <v/>
      </c>
    </row>
    <row r="265" spans="1:23" x14ac:dyDescent="0.2">
      <c r="A265" s="1" t="s">
        <v>539</v>
      </c>
      <c r="B265" s="1" t="s">
        <v>540</v>
      </c>
      <c r="C265" s="2">
        <v>55.066600000000001</v>
      </c>
      <c r="D265" s="2">
        <v>0</v>
      </c>
      <c r="E265" s="2">
        <v>0</v>
      </c>
      <c r="F265" s="2">
        <v>26.907699999999998</v>
      </c>
      <c r="G265" s="2">
        <v>38.858199999999997</v>
      </c>
      <c r="H265" s="2">
        <v>3725.5680000000002</v>
      </c>
      <c r="I265" s="2">
        <v>582.67960000000005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 t="shared" si="8"/>
        <v>3725.5680000000002</v>
      </c>
      <c r="V265" s="2">
        <v>390924</v>
      </c>
      <c r="W265" s="20" t="str">
        <f t="shared" si="9"/>
        <v/>
      </c>
    </row>
    <row r="266" spans="1:23" x14ac:dyDescent="0.2">
      <c r="A266" s="1" t="s">
        <v>541</v>
      </c>
      <c r="B266" s="1" t="s">
        <v>542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f t="shared" si="8"/>
        <v>0</v>
      </c>
      <c r="V266" s="2">
        <v>102734</v>
      </c>
      <c r="W266" s="20" t="str">
        <f t="shared" si="9"/>
        <v/>
      </c>
    </row>
    <row r="267" spans="1:23" x14ac:dyDescent="0.2">
      <c r="A267" s="1" t="s">
        <v>543</v>
      </c>
      <c r="B267" s="1" t="s">
        <v>544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f t="shared" si="8"/>
        <v>0</v>
      </c>
      <c r="V267" s="2">
        <v>109182</v>
      </c>
      <c r="W267" s="20" t="str">
        <f t="shared" si="9"/>
        <v/>
      </c>
    </row>
    <row r="268" spans="1:23" x14ac:dyDescent="0.2">
      <c r="A268" s="1" t="s">
        <v>545</v>
      </c>
      <c r="B268" s="1" t="s">
        <v>546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f t="shared" si="8"/>
        <v>0</v>
      </c>
      <c r="V268" s="2">
        <v>83808</v>
      </c>
      <c r="W268" s="20" t="str">
        <f t="shared" si="9"/>
        <v/>
      </c>
    </row>
    <row r="269" spans="1:23" x14ac:dyDescent="0.2">
      <c r="A269" s="1" t="s">
        <v>547</v>
      </c>
      <c r="B269" s="1" t="s">
        <v>548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f t="shared" si="8"/>
        <v>0</v>
      </c>
      <c r="V269" s="2">
        <v>137322</v>
      </c>
      <c r="W269" s="20" t="str">
        <f t="shared" si="9"/>
        <v/>
      </c>
    </row>
    <row r="270" spans="1:23" x14ac:dyDescent="0.2">
      <c r="A270" s="1" t="s">
        <v>549</v>
      </c>
      <c r="B270" s="1" t="s">
        <v>550</v>
      </c>
      <c r="C270" s="2">
        <v>866.10619999999994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f t="shared" si="8"/>
        <v>0</v>
      </c>
      <c r="V270" s="2">
        <v>74654</v>
      </c>
      <c r="W270" s="20" t="str">
        <f t="shared" si="9"/>
        <v/>
      </c>
    </row>
    <row r="271" spans="1:23" x14ac:dyDescent="0.2">
      <c r="A271" s="1" t="s">
        <v>551</v>
      </c>
      <c r="B271" s="1" t="s">
        <v>552</v>
      </c>
      <c r="C271" s="2">
        <v>186.5746</v>
      </c>
      <c r="D271" s="2">
        <v>613.17250000000001</v>
      </c>
      <c r="E271" s="2">
        <v>58758.061000000002</v>
      </c>
      <c r="F271" s="2">
        <v>124.66</v>
      </c>
      <c r="G271" s="2">
        <v>67.636099999999999</v>
      </c>
      <c r="H271" s="2">
        <v>6480.1480000000001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f t="shared" si="8"/>
        <v>65238.209000000003</v>
      </c>
      <c r="V271" s="2">
        <v>201254</v>
      </c>
      <c r="W271" s="20" t="str">
        <f t="shared" si="9"/>
        <v/>
      </c>
    </row>
    <row r="272" spans="1:23" x14ac:dyDescent="0.2">
      <c r="A272" s="1" t="s">
        <v>553</v>
      </c>
      <c r="B272" s="1" t="s">
        <v>554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f t="shared" si="8"/>
        <v>0</v>
      </c>
      <c r="V272" s="2">
        <v>69694</v>
      </c>
      <c r="W272" s="20" t="str">
        <f t="shared" si="9"/>
        <v/>
      </c>
    </row>
    <row r="273" spans="1:23" x14ac:dyDescent="0.2">
      <c r="A273" s="1" t="s">
        <v>555</v>
      </c>
      <c r="B273" s="1" t="s">
        <v>556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f t="shared" si="8"/>
        <v>0</v>
      </c>
      <c r="V273" s="2">
        <v>106120</v>
      </c>
      <c r="W273" s="20" t="str">
        <f t="shared" si="9"/>
        <v/>
      </c>
    </row>
    <row r="274" spans="1:23" x14ac:dyDescent="0.2">
      <c r="A274" s="1" t="s">
        <v>557</v>
      </c>
      <c r="B274" s="1" t="s">
        <v>558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f t="shared" si="8"/>
        <v>0</v>
      </c>
      <c r="V274" s="2">
        <v>17540</v>
      </c>
      <c r="W274" s="20" t="str">
        <f t="shared" si="9"/>
        <v/>
      </c>
    </row>
    <row r="275" spans="1:23" x14ac:dyDescent="0.2">
      <c r="A275" s="1" t="s">
        <v>559</v>
      </c>
      <c r="B275" s="1" t="s">
        <v>560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f t="shared" si="8"/>
        <v>0</v>
      </c>
      <c r="V275" s="2">
        <v>52040</v>
      </c>
      <c r="W275" s="20" t="str">
        <f t="shared" si="9"/>
        <v/>
      </c>
    </row>
    <row r="276" spans="1:23" x14ac:dyDescent="0.2">
      <c r="A276" s="1" t="s">
        <v>561</v>
      </c>
      <c r="B276" s="1" t="s">
        <v>562</v>
      </c>
      <c r="C276" s="2">
        <v>0</v>
      </c>
      <c r="D276" s="2">
        <v>0</v>
      </c>
      <c r="E276" s="2">
        <v>0</v>
      </c>
      <c r="F276" s="2">
        <v>19.808299999999999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f t="shared" si="8"/>
        <v>0</v>
      </c>
      <c r="V276" s="2">
        <v>235426</v>
      </c>
      <c r="W276" s="20" t="str">
        <f t="shared" si="9"/>
        <v/>
      </c>
    </row>
    <row r="277" spans="1:23" x14ac:dyDescent="0.2">
      <c r="A277" s="1" t="s">
        <v>563</v>
      </c>
      <c r="B277" s="1" t="s">
        <v>564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f t="shared" si="8"/>
        <v>0</v>
      </c>
      <c r="V277" s="2">
        <v>7602</v>
      </c>
      <c r="W277" s="20" t="str">
        <f t="shared" si="9"/>
        <v/>
      </c>
    </row>
    <row r="278" spans="1:23" x14ac:dyDescent="0.2">
      <c r="A278" s="1" t="s">
        <v>565</v>
      </c>
      <c r="B278" s="1" t="s">
        <v>566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f t="shared" si="8"/>
        <v>0</v>
      </c>
      <c r="V278" s="2">
        <v>81242</v>
      </c>
      <c r="W278" s="20" t="str">
        <f t="shared" si="9"/>
        <v/>
      </c>
    </row>
    <row r="279" spans="1:23" x14ac:dyDescent="0.2">
      <c r="A279" s="1" t="s">
        <v>567</v>
      </c>
      <c r="B279" s="1" t="s">
        <v>568</v>
      </c>
      <c r="C279" s="2">
        <v>643.99770000000001</v>
      </c>
      <c r="D279" s="2">
        <v>0</v>
      </c>
      <c r="E279" s="2">
        <v>0</v>
      </c>
      <c r="F279" s="2">
        <v>1032.4272000000001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108.8802</v>
      </c>
      <c r="S279" s="2">
        <v>0</v>
      </c>
      <c r="T279" s="2">
        <v>0</v>
      </c>
      <c r="U279" s="2">
        <f t="shared" si="8"/>
        <v>0</v>
      </c>
      <c r="V279" s="2">
        <v>5074200</v>
      </c>
      <c r="W279" s="20" t="str">
        <f t="shared" si="9"/>
        <v/>
      </c>
    </row>
    <row r="280" spans="1:23" x14ac:dyDescent="0.2">
      <c r="A280" s="1" t="s">
        <v>569</v>
      </c>
      <c r="B280" s="1" t="s">
        <v>570</v>
      </c>
      <c r="C280" s="2">
        <v>31.6295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f t="shared" si="8"/>
        <v>0</v>
      </c>
      <c r="V280" s="2">
        <v>154792</v>
      </c>
      <c r="W280" s="20" t="str">
        <f t="shared" si="9"/>
        <v/>
      </c>
    </row>
    <row r="281" spans="1:23" x14ac:dyDescent="0.2">
      <c r="A281" s="1" t="s">
        <v>571</v>
      </c>
      <c r="B281" s="1" t="s">
        <v>572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f t="shared" si="8"/>
        <v>0</v>
      </c>
      <c r="V281" s="2">
        <v>88140</v>
      </c>
      <c r="W281" s="20" t="str">
        <f t="shared" si="9"/>
        <v/>
      </c>
    </row>
    <row r="282" spans="1:23" x14ac:dyDescent="0.2">
      <c r="A282" s="1" t="s">
        <v>573</v>
      </c>
      <c r="B282" s="1" t="s">
        <v>574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f t="shared" si="8"/>
        <v>0</v>
      </c>
      <c r="V282" s="2">
        <v>8898</v>
      </c>
      <c r="W282" s="20" t="str">
        <f t="shared" si="9"/>
        <v/>
      </c>
    </row>
    <row r="283" spans="1:23" x14ac:dyDescent="0.2">
      <c r="A283" s="1" t="s">
        <v>575</v>
      </c>
      <c r="B283" s="1" t="s">
        <v>576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f t="shared" si="8"/>
        <v>0</v>
      </c>
      <c r="V283" s="2">
        <v>39552</v>
      </c>
      <c r="W283" s="20" t="str">
        <f t="shared" si="9"/>
        <v/>
      </c>
    </row>
    <row r="284" spans="1:23" x14ac:dyDescent="0.2">
      <c r="A284" s="1" t="s">
        <v>577</v>
      </c>
      <c r="B284" s="1" t="s">
        <v>578</v>
      </c>
      <c r="C284" s="2">
        <v>534472.66339999996</v>
      </c>
      <c r="D284" s="2">
        <v>1003140.9284</v>
      </c>
      <c r="E284" s="2">
        <v>96296019.889300004</v>
      </c>
      <c r="F284" s="2">
        <v>652187.8983</v>
      </c>
      <c r="G284" s="2">
        <v>620605.05440000002</v>
      </c>
      <c r="H284" s="2">
        <v>59561654.563900001</v>
      </c>
      <c r="I284" s="2">
        <v>374210.2353</v>
      </c>
      <c r="J284" s="2">
        <v>280253.73269999999</v>
      </c>
      <c r="K284" s="2">
        <v>12201133.4</v>
      </c>
      <c r="L284" s="2">
        <v>1869997.4893</v>
      </c>
      <c r="M284" s="2">
        <v>3990242.0230999999</v>
      </c>
      <c r="N284" s="2">
        <v>147829898.19999999</v>
      </c>
      <c r="O284" s="2">
        <v>265997.60009999998</v>
      </c>
      <c r="P284" s="2">
        <v>482810.9363</v>
      </c>
      <c r="Q284" s="2">
        <v>17888987.699999999</v>
      </c>
      <c r="R284" s="2">
        <v>72718.245599999995</v>
      </c>
      <c r="S284" s="2">
        <v>114753.81540000001</v>
      </c>
      <c r="T284" s="2">
        <v>20491657</v>
      </c>
      <c r="U284" s="2">
        <f t="shared" si="8"/>
        <v>354269350.75319999</v>
      </c>
      <c r="V284" s="2">
        <v>1000119622</v>
      </c>
      <c r="W284" s="20" t="str">
        <f t="shared" si="9"/>
        <v/>
      </c>
    </row>
    <row r="285" spans="1:23" x14ac:dyDescent="0.2">
      <c r="A285" s="1" t="s">
        <v>579</v>
      </c>
      <c r="B285" s="1" t="s">
        <v>580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f t="shared" si="8"/>
        <v>0</v>
      </c>
      <c r="V285" s="2">
        <v>42792</v>
      </c>
      <c r="W285" s="20" t="str">
        <f t="shared" si="9"/>
        <v/>
      </c>
    </row>
    <row r="286" spans="1:23" x14ac:dyDescent="0.2">
      <c r="A286" s="1" t="s">
        <v>581</v>
      </c>
      <c r="B286" s="1" t="s">
        <v>582</v>
      </c>
      <c r="C286" s="2">
        <v>0</v>
      </c>
      <c r="D286" s="2">
        <v>0</v>
      </c>
      <c r="E286" s="2">
        <v>0</v>
      </c>
      <c r="F286" s="2">
        <v>1.6084000000000001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f t="shared" si="8"/>
        <v>0</v>
      </c>
      <c r="V286" s="2">
        <v>208630</v>
      </c>
      <c r="W286" s="20" t="str">
        <f t="shared" si="9"/>
        <v/>
      </c>
    </row>
    <row r="287" spans="1:23" x14ac:dyDescent="0.2">
      <c r="A287" s="1" t="s">
        <v>583</v>
      </c>
      <c r="B287" s="1" t="s">
        <v>584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f t="shared" si="8"/>
        <v>0</v>
      </c>
      <c r="V287" s="2">
        <v>114150</v>
      </c>
      <c r="W287" s="20" t="str">
        <f t="shared" si="9"/>
        <v/>
      </c>
    </row>
    <row r="288" spans="1:23" x14ac:dyDescent="0.2">
      <c r="A288" s="1" t="s">
        <v>585</v>
      </c>
      <c r="B288" s="1" t="s">
        <v>586</v>
      </c>
      <c r="C288" s="2">
        <v>551.99699999999996</v>
      </c>
      <c r="D288" s="2">
        <v>0</v>
      </c>
      <c r="E288" s="2">
        <v>0</v>
      </c>
      <c r="F288" s="2">
        <v>604.28369999999995</v>
      </c>
      <c r="G288" s="2">
        <v>0</v>
      </c>
      <c r="H288" s="2">
        <v>0</v>
      </c>
      <c r="I288" s="2">
        <v>275.9572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5.9057000000000004</v>
      </c>
      <c r="S288" s="2">
        <v>0</v>
      </c>
      <c r="T288" s="2">
        <v>0</v>
      </c>
      <c r="U288" s="2">
        <f t="shared" si="8"/>
        <v>0</v>
      </c>
      <c r="V288" s="2">
        <v>411296</v>
      </c>
      <c r="W288" s="20" t="str">
        <f t="shared" si="9"/>
        <v/>
      </c>
    </row>
    <row r="289" spans="1:23" x14ac:dyDescent="0.2">
      <c r="A289" s="1" t="s">
        <v>587</v>
      </c>
      <c r="B289" s="1" t="s">
        <v>588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f t="shared" si="8"/>
        <v>0</v>
      </c>
      <c r="V289" s="2">
        <v>20330</v>
      </c>
      <c r="W289" s="20" t="str">
        <f t="shared" si="9"/>
        <v/>
      </c>
    </row>
    <row r="290" spans="1:23" x14ac:dyDescent="0.2">
      <c r="A290" s="1" t="s">
        <v>589</v>
      </c>
      <c r="B290" s="1" t="s">
        <v>590</v>
      </c>
      <c r="C290" s="2">
        <v>0</v>
      </c>
      <c r="D290" s="2">
        <v>0</v>
      </c>
      <c r="E290" s="2">
        <v>0</v>
      </c>
      <c r="F290" s="2">
        <v>7.6562000000000001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f t="shared" si="8"/>
        <v>0</v>
      </c>
      <c r="V290" s="2">
        <v>146322</v>
      </c>
      <c r="W290" s="20" t="str">
        <f t="shared" si="9"/>
        <v/>
      </c>
    </row>
    <row r="291" spans="1:23" x14ac:dyDescent="0.2">
      <c r="A291" s="1" t="s">
        <v>591</v>
      </c>
      <c r="B291" s="1" t="s">
        <v>592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f t="shared" si="8"/>
        <v>0</v>
      </c>
      <c r="V291" s="2">
        <v>36930</v>
      </c>
      <c r="W291" s="20" t="str">
        <f t="shared" si="9"/>
        <v/>
      </c>
    </row>
    <row r="292" spans="1:23" x14ac:dyDescent="0.2">
      <c r="A292" s="1" t="s">
        <v>593</v>
      </c>
      <c r="B292" s="1" t="s">
        <v>594</v>
      </c>
      <c r="C292" s="2">
        <v>489.19510000000002</v>
      </c>
      <c r="D292" s="2">
        <v>1948.3846000000001</v>
      </c>
      <c r="E292" s="2">
        <v>186847.97399999999</v>
      </c>
      <c r="F292" s="2">
        <v>0</v>
      </c>
      <c r="G292" s="2">
        <v>0</v>
      </c>
      <c r="H292" s="2">
        <v>0</v>
      </c>
      <c r="I292" s="2">
        <v>237.4357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f t="shared" si="8"/>
        <v>186847.97399999999</v>
      </c>
      <c r="V292" s="2">
        <v>187208</v>
      </c>
      <c r="W292" s="20" t="str">
        <f t="shared" si="9"/>
        <v/>
      </c>
    </row>
    <row r="293" spans="1:23" x14ac:dyDescent="0.2">
      <c r="A293" s="1" t="s">
        <v>595</v>
      </c>
      <c r="B293" s="1" t="s">
        <v>596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f t="shared" si="8"/>
        <v>0</v>
      </c>
      <c r="V293" s="2">
        <v>844</v>
      </c>
      <c r="W293" s="20" t="str">
        <f t="shared" si="9"/>
        <v/>
      </c>
    </row>
    <row r="294" spans="1:23" x14ac:dyDescent="0.2">
      <c r="A294" s="1" t="s">
        <v>597</v>
      </c>
      <c r="B294" s="1" t="s">
        <v>598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f t="shared" si="8"/>
        <v>0</v>
      </c>
      <c r="V294" s="2">
        <v>25326</v>
      </c>
      <c r="W294" s="20" t="str">
        <f t="shared" si="9"/>
        <v/>
      </c>
    </row>
    <row r="295" spans="1:23" x14ac:dyDescent="0.2">
      <c r="A295" s="1" t="s">
        <v>599</v>
      </c>
      <c r="B295" s="1" t="s">
        <v>600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f t="shared" si="8"/>
        <v>0</v>
      </c>
      <c r="V295" s="2">
        <v>50322</v>
      </c>
      <c r="W295" s="20" t="str">
        <f t="shared" si="9"/>
        <v/>
      </c>
    </row>
    <row r="296" spans="1:23" x14ac:dyDescent="0.2">
      <c r="A296" s="1" t="s">
        <v>601</v>
      </c>
      <c r="B296" s="1" t="s">
        <v>602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f t="shared" si="8"/>
        <v>0</v>
      </c>
      <c r="V296" s="2">
        <v>74362</v>
      </c>
      <c r="W296" s="20" t="str">
        <f t="shared" si="9"/>
        <v/>
      </c>
    </row>
    <row r="297" spans="1:23" x14ac:dyDescent="0.2">
      <c r="A297" s="1" t="s">
        <v>603</v>
      </c>
      <c r="B297" s="1" t="s">
        <v>604</v>
      </c>
      <c r="C297" s="2">
        <v>86.4756</v>
      </c>
      <c r="D297" s="2">
        <v>306.3229</v>
      </c>
      <c r="E297" s="2">
        <v>29376.036</v>
      </c>
      <c r="F297" s="2">
        <v>2.7991000000000001</v>
      </c>
      <c r="G297" s="2">
        <v>0.28539999999999999</v>
      </c>
      <c r="H297" s="2">
        <v>27.35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3.6271</v>
      </c>
      <c r="S297" s="2">
        <v>0</v>
      </c>
      <c r="T297" s="2">
        <v>0</v>
      </c>
      <c r="U297" s="2">
        <f t="shared" si="8"/>
        <v>29403.385999999999</v>
      </c>
      <c r="V297" s="2">
        <v>107154</v>
      </c>
      <c r="W297" s="20" t="str">
        <f t="shared" si="9"/>
        <v/>
      </c>
    </row>
    <row r="298" spans="1:23" x14ac:dyDescent="0.2">
      <c r="A298" s="1" t="s">
        <v>605</v>
      </c>
      <c r="B298" s="1" t="s">
        <v>606</v>
      </c>
      <c r="C298" s="2">
        <v>0</v>
      </c>
      <c r="D298" s="2">
        <v>0</v>
      </c>
      <c r="E298" s="2">
        <v>0</v>
      </c>
      <c r="F298" s="2">
        <v>65.805300000000003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f t="shared" si="8"/>
        <v>0</v>
      </c>
      <c r="V298" s="2">
        <v>109188</v>
      </c>
      <c r="W298" s="20" t="str">
        <f t="shared" si="9"/>
        <v/>
      </c>
    </row>
    <row r="299" spans="1:23" x14ac:dyDescent="0.2">
      <c r="A299" s="1" t="s">
        <v>607</v>
      </c>
      <c r="B299" s="1" t="s">
        <v>608</v>
      </c>
      <c r="C299" s="2">
        <v>235.4365</v>
      </c>
      <c r="D299" s="2">
        <v>1287.5325</v>
      </c>
      <c r="E299" s="2">
        <v>123472.98</v>
      </c>
      <c r="F299" s="2">
        <v>3.4258000000000002</v>
      </c>
      <c r="G299" s="2">
        <v>31.626100000000001</v>
      </c>
      <c r="H299" s="2">
        <v>3031.2950000000001</v>
      </c>
      <c r="I299" s="2">
        <v>76.654700000000005</v>
      </c>
      <c r="J299" s="2">
        <v>530.78779999999995</v>
      </c>
      <c r="K299" s="2">
        <v>23076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55.178199999999997</v>
      </c>
      <c r="S299" s="2">
        <v>11.0581</v>
      </c>
      <c r="T299" s="2">
        <v>1943</v>
      </c>
      <c r="U299" s="2">
        <f t="shared" si="8"/>
        <v>151523.27499999999</v>
      </c>
      <c r="V299" s="2">
        <v>188770</v>
      </c>
      <c r="W299" s="20" t="str">
        <f t="shared" si="9"/>
        <v/>
      </c>
    </row>
    <row r="300" spans="1:23" x14ac:dyDescent="0.2">
      <c r="A300" s="1" t="s">
        <v>609</v>
      </c>
      <c r="B300" s="1" t="s">
        <v>610</v>
      </c>
      <c r="C300" s="2">
        <v>0</v>
      </c>
      <c r="D300" s="2">
        <v>0</v>
      </c>
      <c r="E300" s="2">
        <v>0</v>
      </c>
      <c r="F300" s="2">
        <v>87.111099999999993</v>
      </c>
      <c r="G300" s="2">
        <v>86.712599999999995</v>
      </c>
      <c r="H300" s="2">
        <v>8317.4210000000003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f t="shared" si="8"/>
        <v>8317.4210000000003</v>
      </c>
      <c r="V300" s="2">
        <v>215266</v>
      </c>
      <c r="W300" s="20" t="str">
        <f t="shared" si="9"/>
        <v/>
      </c>
    </row>
    <row r="301" spans="1:23" x14ac:dyDescent="0.2">
      <c r="A301" s="1" t="s">
        <v>611</v>
      </c>
      <c r="B301" s="1" t="s">
        <v>612</v>
      </c>
      <c r="C301" s="2">
        <v>0</v>
      </c>
      <c r="D301" s="2">
        <v>0</v>
      </c>
      <c r="E301" s="2">
        <v>0</v>
      </c>
      <c r="F301" s="2">
        <v>31.7958</v>
      </c>
      <c r="G301" s="2">
        <v>124.02119999999999</v>
      </c>
      <c r="H301" s="2">
        <v>11875.64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f t="shared" si="8"/>
        <v>11875.64</v>
      </c>
      <c r="V301" s="2">
        <v>37940</v>
      </c>
      <c r="W301" s="20" t="str">
        <f t="shared" si="9"/>
        <v/>
      </c>
    </row>
    <row r="302" spans="1:23" x14ac:dyDescent="0.2">
      <c r="A302" s="1" t="s">
        <v>613</v>
      </c>
      <c r="B302" s="1" t="s">
        <v>614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f t="shared" si="8"/>
        <v>0</v>
      </c>
      <c r="V302" s="2">
        <v>57280</v>
      </c>
      <c r="W302" s="20" t="str">
        <f t="shared" si="9"/>
        <v/>
      </c>
    </row>
    <row r="303" spans="1:23" x14ac:dyDescent="0.2">
      <c r="A303" s="1" t="s">
        <v>615</v>
      </c>
      <c r="B303" s="1" t="s">
        <v>616</v>
      </c>
      <c r="C303" s="2">
        <v>0</v>
      </c>
      <c r="D303" s="2">
        <v>0</v>
      </c>
      <c r="E303" s="2">
        <v>0</v>
      </c>
      <c r="F303" s="2">
        <v>31.8599</v>
      </c>
      <c r="G303" s="2">
        <v>0.28549999999999998</v>
      </c>
      <c r="H303" s="2">
        <v>27.35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f t="shared" si="8"/>
        <v>27.35</v>
      </c>
      <c r="V303" s="2">
        <v>121270</v>
      </c>
      <c r="W303" s="20" t="str">
        <f t="shared" si="9"/>
        <v/>
      </c>
    </row>
    <row r="304" spans="1:23" x14ac:dyDescent="0.2">
      <c r="A304" s="1" t="s">
        <v>617</v>
      </c>
      <c r="B304" s="1" t="s">
        <v>618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f t="shared" si="8"/>
        <v>0</v>
      </c>
      <c r="V304" s="2">
        <v>31882</v>
      </c>
      <c r="W304" s="20" t="str">
        <f t="shared" si="9"/>
        <v/>
      </c>
    </row>
    <row r="305" spans="1:23" x14ac:dyDescent="0.2">
      <c r="A305" s="1" t="s">
        <v>619</v>
      </c>
      <c r="B305" s="1" t="s">
        <v>620</v>
      </c>
      <c r="C305" s="2">
        <v>0</v>
      </c>
      <c r="D305" s="2">
        <v>0</v>
      </c>
      <c r="E305" s="2">
        <v>0</v>
      </c>
      <c r="F305" s="2">
        <v>0</v>
      </c>
      <c r="G305" s="2">
        <v>67.279399999999995</v>
      </c>
      <c r="H305" s="2">
        <v>6445.8239999999996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f t="shared" si="8"/>
        <v>6445.8239999999996</v>
      </c>
      <c r="V305" s="2">
        <v>65738</v>
      </c>
      <c r="W305" s="20" t="str">
        <f t="shared" si="9"/>
        <v/>
      </c>
    </row>
    <row r="306" spans="1:23" x14ac:dyDescent="0.2">
      <c r="A306" s="1" t="s">
        <v>621</v>
      </c>
      <c r="B306" s="1" t="s">
        <v>622</v>
      </c>
      <c r="C306" s="2">
        <v>0</v>
      </c>
      <c r="D306" s="2">
        <v>0</v>
      </c>
      <c r="E306" s="2">
        <v>0</v>
      </c>
      <c r="F306" s="2">
        <v>1.4502999999999999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f t="shared" si="8"/>
        <v>0</v>
      </c>
      <c r="V306" s="2">
        <v>13308</v>
      </c>
      <c r="W306" s="20" t="str">
        <f t="shared" si="9"/>
        <v/>
      </c>
    </row>
    <row r="307" spans="1:23" x14ac:dyDescent="0.2">
      <c r="A307" s="1" t="s">
        <v>623</v>
      </c>
      <c r="B307" s="1" t="s">
        <v>624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f t="shared" si="8"/>
        <v>0</v>
      </c>
      <c r="V307" s="2">
        <v>10962</v>
      </c>
      <c r="W307" s="20" t="str">
        <f t="shared" si="9"/>
        <v/>
      </c>
    </row>
    <row r="308" spans="1:23" x14ac:dyDescent="0.2">
      <c r="A308" s="1" t="s">
        <v>625</v>
      </c>
      <c r="B308" s="1" t="s">
        <v>626</v>
      </c>
      <c r="C308" s="2">
        <v>0</v>
      </c>
      <c r="D308" s="2">
        <v>0</v>
      </c>
      <c r="E308" s="2">
        <v>0</v>
      </c>
      <c r="F308" s="2">
        <v>31.613399999999999</v>
      </c>
      <c r="G308" s="2">
        <v>33.572299999999998</v>
      </c>
      <c r="H308" s="2">
        <v>3221.02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f t="shared" si="8"/>
        <v>3221.02</v>
      </c>
      <c r="V308" s="2">
        <v>94586</v>
      </c>
      <c r="W308" s="20" t="str">
        <f t="shared" si="9"/>
        <v/>
      </c>
    </row>
    <row r="309" spans="1:23" x14ac:dyDescent="0.2">
      <c r="A309" s="1" t="s">
        <v>627</v>
      </c>
      <c r="B309" s="1" t="s">
        <v>628</v>
      </c>
      <c r="C309" s="2">
        <v>0</v>
      </c>
      <c r="D309" s="2">
        <v>0</v>
      </c>
      <c r="E309" s="2">
        <v>0</v>
      </c>
      <c r="F309" s="2">
        <v>650.8904</v>
      </c>
      <c r="G309" s="2">
        <v>135.95419999999999</v>
      </c>
      <c r="H309" s="2">
        <v>13039.172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f t="shared" si="8"/>
        <v>13039.172</v>
      </c>
      <c r="V309" s="2">
        <v>88550</v>
      </c>
      <c r="W309" s="20" t="str">
        <f t="shared" si="9"/>
        <v/>
      </c>
    </row>
    <row r="310" spans="1:23" x14ac:dyDescent="0.2">
      <c r="A310" s="1" t="s">
        <v>629</v>
      </c>
      <c r="B310" s="1" t="s">
        <v>630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f t="shared" si="8"/>
        <v>0</v>
      </c>
      <c r="V310" s="2">
        <v>18926</v>
      </c>
      <c r="W310" s="20" t="str">
        <f t="shared" si="9"/>
        <v/>
      </c>
    </row>
    <row r="311" spans="1:23" x14ac:dyDescent="0.2">
      <c r="A311" s="1" t="s">
        <v>631</v>
      </c>
      <c r="B311" s="1" t="s">
        <v>632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f t="shared" si="8"/>
        <v>0</v>
      </c>
      <c r="V311" s="2">
        <v>18884</v>
      </c>
      <c r="W311" s="20" t="str">
        <f t="shared" si="9"/>
        <v/>
      </c>
    </row>
    <row r="312" spans="1:23" x14ac:dyDescent="0.2">
      <c r="A312" s="1" t="s">
        <v>633</v>
      </c>
      <c r="B312" s="1" t="s">
        <v>634</v>
      </c>
      <c r="C312" s="2">
        <v>6.2660999999999998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583.99929999999995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f t="shared" si="8"/>
        <v>0</v>
      </c>
      <c r="V312" s="2">
        <v>330270</v>
      </c>
      <c r="W312" s="20" t="str">
        <f t="shared" si="9"/>
        <v/>
      </c>
    </row>
    <row r="313" spans="1:23" x14ac:dyDescent="0.2">
      <c r="A313" s="1" t="s">
        <v>635</v>
      </c>
      <c r="B313" s="1" t="s">
        <v>636</v>
      </c>
      <c r="C313" s="2">
        <v>0</v>
      </c>
      <c r="D313" s="2">
        <v>0</v>
      </c>
      <c r="E313" s="2">
        <v>0</v>
      </c>
      <c r="F313" s="2">
        <v>225.06139999999999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f t="shared" si="8"/>
        <v>0</v>
      </c>
      <c r="V313" s="2">
        <v>33040</v>
      </c>
      <c r="W313" s="20" t="str">
        <f t="shared" si="9"/>
        <v/>
      </c>
    </row>
    <row r="314" spans="1:23" x14ac:dyDescent="0.2">
      <c r="A314" s="1" t="s">
        <v>637</v>
      </c>
      <c r="B314" s="1" t="s">
        <v>638</v>
      </c>
      <c r="C314" s="2">
        <v>0</v>
      </c>
      <c r="D314" s="2">
        <v>0</v>
      </c>
      <c r="E314" s="2">
        <v>0</v>
      </c>
      <c r="F314" s="2">
        <v>14.874499999999999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f t="shared" si="8"/>
        <v>0</v>
      </c>
      <c r="V314" s="2">
        <v>72160</v>
      </c>
      <c r="W314" s="20" t="str">
        <f t="shared" si="9"/>
        <v/>
      </c>
    </row>
    <row r="315" spans="1:23" x14ac:dyDescent="0.2">
      <c r="A315" s="1" t="s">
        <v>639</v>
      </c>
      <c r="B315" s="1" t="s">
        <v>640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f t="shared" si="8"/>
        <v>0</v>
      </c>
      <c r="V315" s="2">
        <v>58710</v>
      </c>
      <c r="W315" s="20" t="str">
        <f t="shared" si="9"/>
        <v/>
      </c>
    </row>
    <row r="316" spans="1:23" x14ac:dyDescent="0.2">
      <c r="A316" s="1" t="s">
        <v>641</v>
      </c>
      <c r="B316" s="1" t="s">
        <v>642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f t="shared" si="8"/>
        <v>0</v>
      </c>
      <c r="V316" s="2">
        <v>68806</v>
      </c>
      <c r="W316" s="20" t="str">
        <f t="shared" si="9"/>
        <v/>
      </c>
    </row>
    <row r="317" spans="1:23" x14ac:dyDescent="0.2">
      <c r="A317" s="1" t="s">
        <v>643</v>
      </c>
      <c r="B317" s="1" t="s">
        <v>644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f t="shared" si="8"/>
        <v>0</v>
      </c>
      <c r="V317" s="2">
        <v>14322</v>
      </c>
      <c r="W317" s="20" t="str">
        <f t="shared" si="9"/>
        <v/>
      </c>
    </row>
    <row r="318" spans="1:23" x14ac:dyDescent="0.2">
      <c r="A318" s="1" t="s">
        <v>645</v>
      </c>
      <c r="B318" s="1" t="s">
        <v>646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f t="shared" si="8"/>
        <v>0</v>
      </c>
      <c r="V318" s="2">
        <v>5584</v>
      </c>
      <c r="W318" s="20" t="str">
        <f t="shared" si="9"/>
        <v/>
      </c>
    </row>
    <row r="319" spans="1:23" x14ac:dyDescent="0.2">
      <c r="A319" s="1" t="s">
        <v>647</v>
      </c>
      <c r="B319" s="1" t="s">
        <v>648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f t="shared" si="8"/>
        <v>0</v>
      </c>
      <c r="V319" s="2">
        <v>6604</v>
      </c>
      <c r="W319" s="20" t="str">
        <f t="shared" si="9"/>
        <v/>
      </c>
    </row>
    <row r="320" spans="1:23" x14ac:dyDescent="0.2">
      <c r="A320" s="1" t="s">
        <v>649</v>
      </c>
      <c r="B320" s="1" t="s">
        <v>650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f t="shared" si="8"/>
        <v>0</v>
      </c>
      <c r="V320" s="2">
        <v>36386</v>
      </c>
      <c r="W320" s="20" t="str">
        <f t="shared" si="9"/>
        <v/>
      </c>
    </row>
    <row r="321" spans="1:23" x14ac:dyDescent="0.2">
      <c r="A321" s="1" t="s">
        <v>651</v>
      </c>
      <c r="B321" s="1" t="s">
        <v>652</v>
      </c>
      <c r="C321" s="2">
        <v>0</v>
      </c>
      <c r="D321" s="2">
        <v>0</v>
      </c>
      <c r="E321" s="2">
        <v>0</v>
      </c>
      <c r="F321" s="2">
        <v>12.136200000000001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f t="shared" si="8"/>
        <v>0</v>
      </c>
      <c r="V321" s="2">
        <v>53632</v>
      </c>
      <c r="W321" s="20" t="str">
        <f t="shared" si="9"/>
        <v/>
      </c>
    </row>
    <row r="322" spans="1:23" x14ac:dyDescent="0.2">
      <c r="A322" s="1" t="s">
        <v>653</v>
      </c>
      <c r="B322" s="1" t="s">
        <v>654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f t="shared" si="8"/>
        <v>0</v>
      </c>
      <c r="V322" s="2">
        <v>61134</v>
      </c>
      <c r="W322" s="20" t="str">
        <f t="shared" si="9"/>
        <v/>
      </c>
    </row>
    <row r="323" spans="1:23" x14ac:dyDescent="0.2">
      <c r="A323" s="1" t="s">
        <v>655</v>
      </c>
      <c r="B323" s="1" t="s">
        <v>656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f t="shared" ref="U323:U386" si="10">SUM(T323,Q323,N323,K323,H323,E323)</f>
        <v>0</v>
      </c>
      <c r="V323" s="2">
        <v>51554</v>
      </c>
      <c r="W323" s="20" t="str">
        <f t="shared" ref="W323:W386" si="11">IF(U323&gt;V323,"Supera","")</f>
        <v/>
      </c>
    </row>
    <row r="324" spans="1:23" x14ac:dyDescent="0.2">
      <c r="A324" s="1" t="s">
        <v>657</v>
      </c>
      <c r="B324" s="1" t="s">
        <v>658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f t="shared" si="10"/>
        <v>0</v>
      </c>
      <c r="V324" s="2">
        <v>7740</v>
      </c>
      <c r="W324" s="20" t="str">
        <f t="shared" si="11"/>
        <v/>
      </c>
    </row>
    <row r="325" spans="1:23" x14ac:dyDescent="0.2">
      <c r="A325" s="1" t="s">
        <v>659</v>
      </c>
      <c r="B325" s="1" t="s">
        <v>660</v>
      </c>
      <c r="C325" s="2">
        <v>672.25969999999995</v>
      </c>
      <c r="D325" s="2">
        <v>0</v>
      </c>
      <c r="E325" s="2">
        <v>0</v>
      </c>
      <c r="F325" s="2">
        <v>36.032800000000002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f t="shared" si="10"/>
        <v>0</v>
      </c>
      <c r="V325" s="2">
        <v>101032</v>
      </c>
      <c r="W325" s="20" t="str">
        <f t="shared" si="11"/>
        <v/>
      </c>
    </row>
    <row r="326" spans="1:23" x14ac:dyDescent="0.2">
      <c r="A326" s="1" t="s">
        <v>661</v>
      </c>
      <c r="B326" s="1" t="s">
        <v>662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f t="shared" si="10"/>
        <v>0</v>
      </c>
      <c r="V326" s="2">
        <v>5112</v>
      </c>
      <c r="W326" s="20" t="str">
        <f t="shared" si="11"/>
        <v/>
      </c>
    </row>
    <row r="327" spans="1:23" x14ac:dyDescent="0.2">
      <c r="A327" s="1" t="s">
        <v>663</v>
      </c>
      <c r="B327" s="1" t="s">
        <v>664</v>
      </c>
      <c r="C327" s="2">
        <v>15.686999999999999</v>
      </c>
      <c r="D327" s="2">
        <v>174.31460000000001</v>
      </c>
      <c r="E327" s="2">
        <v>16695.121999999999</v>
      </c>
      <c r="F327" s="2">
        <v>118.3921</v>
      </c>
      <c r="G327" s="2">
        <v>6.1040000000000001</v>
      </c>
      <c r="H327" s="2">
        <v>585.64</v>
      </c>
      <c r="I327" s="2">
        <v>419.55099999999999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47.796999999999997</v>
      </c>
      <c r="S327" s="2">
        <v>45.237699999999997</v>
      </c>
      <c r="T327" s="2">
        <v>7967</v>
      </c>
      <c r="U327" s="2">
        <f t="shared" si="10"/>
        <v>25247.761999999999</v>
      </c>
      <c r="V327" s="2">
        <v>63586</v>
      </c>
      <c r="W327" s="20" t="str">
        <f t="shared" si="11"/>
        <v/>
      </c>
    </row>
    <row r="328" spans="1:23" x14ac:dyDescent="0.2">
      <c r="A328" s="1" t="s">
        <v>665</v>
      </c>
      <c r="B328" s="1" t="s">
        <v>666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f t="shared" si="10"/>
        <v>0</v>
      </c>
      <c r="V328" s="2">
        <v>6602</v>
      </c>
      <c r="W328" s="20" t="str">
        <f t="shared" si="11"/>
        <v/>
      </c>
    </row>
    <row r="329" spans="1:23" x14ac:dyDescent="0.2">
      <c r="A329" s="1" t="s">
        <v>667</v>
      </c>
      <c r="B329" s="1" t="s">
        <v>668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f t="shared" si="10"/>
        <v>0</v>
      </c>
      <c r="V329" s="2">
        <v>32596</v>
      </c>
      <c r="W329" s="20" t="str">
        <f t="shared" si="11"/>
        <v/>
      </c>
    </row>
    <row r="330" spans="1:23" x14ac:dyDescent="0.2">
      <c r="A330" s="1" t="s">
        <v>669</v>
      </c>
      <c r="B330" s="1" t="s">
        <v>670</v>
      </c>
      <c r="C330" s="2">
        <v>278.03559999999999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f t="shared" si="10"/>
        <v>0</v>
      </c>
      <c r="V330" s="2">
        <v>126244</v>
      </c>
      <c r="W330" s="20" t="str">
        <f t="shared" si="11"/>
        <v/>
      </c>
    </row>
    <row r="331" spans="1:23" x14ac:dyDescent="0.2">
      <c r="A331" s="1" t="s">
        <v>671</v>
      </c>
      <c r="B331" s="1" t="s">
        <v>672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f t="shared" si="10"/>
        <v>0</v>
      </c>
      <c r="V331" s="2">
        <v>740</v>
      </c>
      <c r="W331" s="20" t="str">
        <f t="shared" si="11"/>
        <v/>
      </c>
    </row>
    <row r="332" spans="1:23" x14ac:dyDescent="0.2">
      <c r="A332" s="1" t="s">
        <v>673</v>
      </c>
      <c r="B332" s="1" t="s">
        <v>674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f t="shared" si="10"/>
        <v>0</v>
      </c>
      <c r="V332" s="2">
        <v>1982</v>
      </c>
      <c r="W332" s="20" t="str">
        <f t="shared" si="11"/>
        <v/>
      </c>
    </row>
    <row r="333" spans="1:23" x14ac:dyDescent="0.2">
      <c r="A333" s="1" t="s">
        <v>675</v>
      </c>
      <c r="B333" s="1" t="s">
        <v>676</v>
      </c>
      <c r="C333" s="2">
        <v>0</v>
      </c>
      <c r="D333" s="2">
        <v>0</v>
      </c>
      <c r="E333" s="2">
        <v>0</v>
      </c>
      <c r="F333" s="2">
        <v>144.2191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f t="shared" si="10"/>
        <v>0</v>
      </c>
      <c r="V333" s="2">
        <v>164714</v>
      </c>
      <c r="W333" s="20" t="str">
        <f t="shared" si="11"/>
        <v/>
      </c>
    </row>
    <row r="334" spans="1:23" x14ac:dyDescent="0.2">
      <c r="A334" s="1" t="s">
        <v>677</v>
      </c>
      <c r="B334" s="1" t="s">
        <v>678</v>
      </c>
      <c r="C334" s="2">
        <v>0</v>
      </c>
      <c r="D334" s="2">
        <v>0</v>
      </c>
      <c r="E334" s="2">
        <v>0</v>
      </c>
      <c r="F334" s="2">
        <v>83.840900000000005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f t="shared" si="10"/>
        <v>0</v>
      </c>
      <c r="V334" s="2">
        <v>171558</v>
      </c>
      <c r="W334" s="20" t="str">
        <f t="shared" si="11"/>
        <v/>
      </c>
    </row>
    <row r="335" spans="1:23" x14ac:dyDescent="0.2">
      <c r="A335" s="1" t="s">
        <v>679</v>
      </c>
      <c r="B335" s="1" t="s">
        <v>680</v>
      </c>
      <c r="C335" s="2">
        <v>700.33950000000004</v>
      </c>
      <c r="D335" s="2">
        <v>0</v>
      </c>
      <c r="E335" s="2">
        <v>0</v>
      </c>
      <c r="F335" s="2">
        <v>131.73689999999999</v>
      </c>
      <c r="G335" s="2">
        <v>0</v>
      </c>
      <c r="H335" s="2">
        <v>0</v>
      </c>
      <c r="I335" s="2">
        <v>537.27210000000002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8.1526999999999994</v>
      </c>
      <c r="S335" s="2">
        <v>0</v>
      </c>
      <c r="T335" s="2">
        <v>0</v>
      </c>
      <c r="U335" s="2">
        <f t="shared" si="10"/>
        <v>0</v>
      </c>
      <c r="V335" s="2">
        <v>799532</v>
      </c>
      <c r="W335" s="20" t="str">
        <f t="shared" si="11"/>
        <v/>
      </c>
    </row>
  </sheetData>
  <mergeCells count="6"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verticalDpi="0"/>
  <headerFooter>
    <oddFooter>&amp;C_x000D_&amp;1#&amp;"Calibri"&amp;10&amp;K000000 INTERNA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5"/>
  <sheetViews>
    <sheetView workbookViewId="0"/>
  </sheetViews>
  <sheetFormatPr baseColWidth="10" defaultRowHeight="12.75" x14ac:dyDescent="0.2"/>
  <cols>
    <col min="1" max="1" width="12.140625" style="1" customWidth="1"/>
    <col min="2" max="2" width="64.28515625" style="1" bestFit="1" customWidth="1"/>
    <col min="3" max="3" width="12.7109375" style="2" bestFit="1" customWidth="1"/>
    <col min="4" max="4" width="9.85546875" style="1" customWidth="1"/>
    <col min="5" max="5" width="11.7109375" style="2" bestFit="1" customWidth="1"/>
    <col min="6" max="6" width="12.28515625" style="1" customWidth="1"/>
    <col min="7" max="7" width="11.7109375" style="2" bestFit="1" customWidth="1"/>
    <col min="8" max="8" width="12.7109375" style="1" customWidth="1"/>
    <col min="9" max="9" width="11.7109375" style="2" customWidth="1"/>
    <col min="10" max="10" width="13.28515625" style="1" customWidth="1"/>
    <col min="11" max="11" width="10.7109375" style="2" customWidth="1"/>
    <col min="12" max="12" width="13.140625" style="1" customWidth="1"/>
    <col min="13" max="13" width="12.7109375" style="2" bestFit="1" customWidth="1"/>
    <col min="14" max="14" width="11.7109375" style="2" customWidth="1"/>
    <col min="15" max="15" width="9.140625" style="2" customWidth="1"/>
    <col min="16" max="16" width="11.42578125" style="1" customWidth="1"/>
    <col min="17" max="16384" width="11.42578125" style="1"/>
  </cols>
  <sheetData>
    <row r="1" spans="1:15" ht="15.75" customHeight="1" x14ac:dyDescent="0.2">
      <c r="A1" s="24"/>
      <c r="B1" s="24"/>
      <c r="C1" s="53" t="s">
        <v>1075</v>
      </c>
      <c r="D1" s="53"/>
      <c r="E1" s="53" t="s">
        <v>1050</v>
      </c>
      <c r="F1" s="53"/>
      <c r="G1" s="53" t="s">
        <v>1051</v>
      </c>
      <c r="H1" s="53"/>
      <c r="I1" s="53" t="s">
        <v>1076</v>
      </c>
      <c r="J1" s="53"/>
      <c r="K1" s="53" t="s">
        <v>1077</v>
      </c>
      <c r="L1" s="53"/>
      <c r="M1" s="30" t="s">
        <v>1078</v>
      </c>
      <c r="N1" s="30" t="s">
        <v>1079</v>
      </c>
      <c r="O1" s="48" t="s">
        <v>1080</v>
      </c>
    </row>
    <row r="2" spans="1:15" ht="15.75" customHeight="1" x14ac:dyDescent="0.2">
      <c r="A2" s="31" t="s">
        <v>2</v>
      </c>
      <c r="B2" s="32" t="s">
        <v>3</v>
      </c>
      <c r="C2" s="33" t="s">
        <v>689</v>
      </c>
      <c r="D2" s="34" t="s">
        <v>1081</v>
      </c>
      <c r="E2" s="33" t="s">
        <v>1082</v>
      </c>
      <c r="F2" s="34" t="s">
        <v>1083</v>
      </c>
      <c r="G2" s="33" t="s">
        <v>1084</v>
      </c>
      <c r="H2" s="34" t="s">
        <v>1085</v>
      </c>
      <c r="I2" s="33" t="s">
        <v>1086</v>
      </c>
      <c r="J2" s="34" t="s">
        <v>1087</v>
      </c>
      <c r="K2" s="33" t="s">
        <v>1088</v>
      </c>
      <c r="L2" s="34" t="s">
        <v>1089</v>
      </c>
      <c r="M2" s="33" t="s">
        <v>1090</v>
      </c>
      <c r="N2" s="35" t="s">
        <v>1091</v>
      </c>
      <c r="O2" s="49" t="s">
        <v>1092</v>
      </c>
    </row>
    <row r="3" spans="1:15" x14ac:dyDescent="0.2">
      <c r="A3" s="1" t="s">
        <v>16</v>
      </c>
      <c r="B3" s="1" t="s">
        <v>17</v>
      </c>
      <c r="C3" s="2">
        <v>113825377.4293</v>
      </c>
      <c r="D3" s="1">
        <v>1235.2049999999999</v>
      </c>
      <c r="E3" s="2">
        <v>41866939.075000003</v>
      </c>
      <c r="F3" s="1">
        <v>7038</v>
      </c>
      <c r="G3" s="2">
        <v>72445211.789299995</v>
      </c>
      <c r="H3" s="1">
        <v>1092</v>
      </c>
      <c r="I3" s="2">
        <v>26453698.884399999</v>
      </c>
      <c r="J3" s="1">
        <v>2667.5</v>
      </c>
      <c r="K3" s="2">
        <v>9739439.9214999992</v>
      </c>
      <c r="L3" s="1">
        <v>1588</v>
      </c>
      <c r="M3" s="2">
        <v>138555124.16620001</v>
      </c>
      <c r="N3" s="2">
        <v>12451864</v>
      </c>
      <c r="O3" s="2">
        <f>TablaRI[[#This Row],[VI]]+TablaRI[[#This Row],[ VI]]+TablaRI[[#This Row],[ VI ]]+TablaRI[[#This Row],[  VI  ]]+TablaRI[[#This Row],[   VI   ]]+TablaRI[[#This Row],[  VI   ]]-TablaRI[[#This Row],[    VI    ]]</f>
        <v>390433927.26569998</v>
      </c>
    </row>
    <row r="4" spans="1:15" x14ac:dyDescent="0.2">
      <c r="A4" s="1" t="s">
        <v>18</v>
      </c>
      <c r="B4" s="1" t="s">
        <v>19</v>
      </c>
      <c r="C4" s="2">
        <v>72290867.9146</v>
      </c>
      <c r="D4" s="1">
        <v>6158.1589999999997</v>
      </c>
      <c r="E4" s="2">
        <v>23542739.447299998</v>
      </c>
      <c r="F4" s="1">
        <v>5982</v>
      </c>
      <c r="G4" s="2">
        <v>31125017.517700002</v>
      </c>
      <c r="H4" s="1">
        <v>2082</v>
      </c>
      <c r="I4" s="2">
        <v>4620684.9621000001</v>
      </c>
      <c r="J4" s="1">
        <v>2077.4</v>
      </c>
      <c r="K4" s="2">
        <v>904059.57499999995</v>
      </c>
      <c r="L4" s="1">
        <v>253</v>
      </c>
      <c r="M4" s="2">
        <v>66210075.5396</v>
      </c>
      <c r="N4" s="2">
        <v>3973602</v>
      </c>
      <c r="O4" s="2">
        <f>TablaRI[[#This Row],[VI]]+TablaRI[[#This Row],[ VI]]+TablaRI[[#This Row],[ VI ]]+TablaRI[[#This Row],[  VI  ]]+TablaRI[[#This Row],[   VI   ]]+TablaRI[[#This Row],[  VI   ]]-TablaRI[[#This Row],[    VI    ]]</f>
        <v>194719842.95630002</v>
      </c>
    </row>
    <row r="5" spans="1:15" x14ac:dyDescent="0.2">
      <c r="A5" s="1" t="s">
        <v>20</v>
      </c>
      <c r="B5" s="1" t="s">
        <v>21</v>
      </c>
      <c r="C5" s="2">
        <v>2278665.1455000001</v>
      </c>
      <c r="D5" s="1">
        <v>9590.5149999999994</v>
      </c>
      <c r="E5" s="2">
        <v>1032738.1825</v>
      </c>
      <c r="F5" s="1">
        <v>3190</v>
      </c>
      <c r="G5" s="2">
        <v>185454.0981</v>
      </c>
      <c r="H5" s="1">
        <v>141</v>
      </c>
      <c r="I5" s="2">
        <v>1519.9648999999999</v>
      </c>
      <c r="J5" s="1">
        <v>0</v>
      </c>
      <c r="K5" s="2">
        <v>122737.0021</v>
      </c>
      <c r="L5" s="1">
        <v>127</v>
      </c>
      <c r="M5" s="2">
        <v>3639616.1908999998</v>
      </c>
      <c r="N5" s="2">
        <v>1352631</v>
      </c>
      <c r="O5" s="2">
        <f>TablaRI[[#This Row],[VI]]+TablaRI[[#This Row],[ VI]]+TablaRI[[#This Row],[ VI ]]+TablaRI[[#This Row],[  VI  ]]+TablaRI[[#This Row],[   VI   ]]+TablaRI[[#This Row],[  VI   ]]-TablaRI[[#This Row],[    VI    ]]</f>
        <v>5908099.5840000007</v>
      </c>
    </row>
    <row r="6" spans="1:15" x14ac:dyDescent="0.2">
      <c r="A6" s="1" t="s">
        <v>22</v>
      </c>
      <c r="B6" s="1" t="s">
        <v>23</v>
      </c>
      <c r="C6" s="2">
        <v>16009484.0638</v>
      </c>
      <c r="D6" s="1">
        <v>17151.093000000001</v>
      </c>
      <c r="E6" s="2">
        <v>2437297.6823</v>
      </c>
      <c r="F6" s="1">
        <v>1523</v>
      </c>
      <c r="G6" s="2">
        <v>4425504.6763000004</v>
      </c>
      <c r="H6" s="1">
        <v>1229</v>
      </c>
      <c r="I6" s="2">
        <v>565350.93460000004</v>
      </c>
      <c r="J6" s="1">
        <v>32.6</v>
      </c>
      <c r="K6" s="2">
        <v>1119971.3851000001</v>
      </c>
      <c r="L6" s="1">
        <v>792</v>
      </c>
      <c r="M6" s="2">
        <v>11244393.1996</v>
      </c>
      <c r="N6" s="2">
        <v>927693</v>
      </c>
      <c r="O6" s="2">
        <f>TablaRI[[#This Row],[VI]]+TablaRI[[#This Row],[ VI]]+TablaRI[[#This Row],[ VI ]]+TablaRI[[#This Row],[  VI  ]]+TablaRI[[#This Row],[   VI   ]]+TablaRI[[#This Row],[  VI   ]]-TablaRI[[#This Row],[    VI    ]]</f>
        <v>34874308.941699997</v>
      </c>
    </row>
    <row r="7" spans="1:15" x14ac:dyDescent="0.2">
      <c r="A7" s="1" t="s">
        <v>24</v>
      </c>
      <c r="B7" s="1" t="s">
        <v>25</v>
      </c>
      <c r="C7" s="2">
        <v>14531832.196699999</v>
      </c>
      <c r="D7" s="1">
        <v>235.77500000000001</v>
      </c>
      <c r="E7" s="2">
        <v>3540288.6497999998</v>
      </c>
      <c r="F7" s="1">
        <v>127</v>
      </c>
      <c r="G7" s="2">
        <v>1066773.767</v>
      </c>
      <c r="H7" s="1">
        <v>10</v>
      </c>
      <c r="I7" s="2">
        <v>0</v>
      </c>
      <c r="J7" s="1">
        <v>0</v>
      </c>
      <c r="K7" s="2">
        <v>0</v>
      </c>
      <c r="L7" s="1">
        <v>0</v>
      </c>
      <c r="M7" s="2">
        <v>12084995.432399999</v>
      </c>
      <c r="N7" s="2">
        <v>390186</v>
      </c>
      <c r="O7" s="2">
        <f>TablaRI[[#This Row],[VI]]+TablaRI[[#This Row],[ VI]]+TablaRI[[#This Row],[ VI ]]+TablaRI[[#This Row],[  VI  ]]+TablaRI[[#This Row],[   VI   ]]+TablaRI[[#This Row],[  VI   ]]-TablaRI[[#This Row],[    VI    ]]</f>
        <v>30833704.045899998</v>
      </c>
    </row>
    <row r="8" spans="1:15" x14ac:dyDescent="0.2">
      <c r="A8" s="1" t="s">
        <v>26</v>
      </c>
      <c r="B8" s="1" t="s">
        <v>27</v>
      </c>
      <c r="C8" s="2">
        <v>1600.7827</v>
      </c>
      <c r="D8" s="1">
        <v>0.25</v>
      </c>
      <c r="E8" s="2">
        <v>164274.83489999999</v>
      </c>
      <c r="F8" s="1">
        <v>25</v>
      </c>
      <c r="G8" s="2">
        <v>0</v>
      </c>
      <c r="H8" s="1">
        <v>0</v>
      </c>
      <c r="I8" s="2">
        <v>0</v>
      </c>
      <c r="J8" s="1">
        <v>0</v>
      </c>
      <c r="K8" s="2">
        <v>0</v>
      </c>
      <c r="L8" s="1">
        <v>0</v>
      </c>
      <c r="M8" s="2">
        <v>390272.76419999998</v>
      </c>
      <c r="N8" s="2">
        <v>36182</v>
      </c>
      <c r="O8" s="2">
        <f>TablaRI[[#This Row],[VI]]+TablaRI[[#This Row],[ VI]]+TablaRI[[#This Row],[ VI ]]+TablaRI[[#This Row],[  VI  ]]+TablaRI[[#This Row],[   VI   ]]+TablaRI[[#This Row],[  VI   ]]-TablaRI[[#This Row],[    VI    ]]</f>
        <v>519966.38179999997</v>
      </c>
    </row>
    <row r="9" spans="1:15" x14ac:dyDescent="0.2">
      <c r="A9" s="1" t="s">
        <v>28</v>
      </c>
      <c r="B9" s="1" t="s">
        <v>29</v>
      </c>
      <c r="C9" s="2">
        <v>123917.02800000001</v>
      </c>
      <c r="D9" s="1">
        <v>3.5329999999999999</v>
      </c>
      <c r="E9" s="2">
        <v>148558.7787</v>
      </c>
      <c r="F9" s="1">
        <v>8</v>
      </c>
      <c r="G9" s="2">
        <v>0</v>
      </c>
      <c r="H9" s="1">
        <v>0</v>
      </c>
      <c r="I9" s="2">
        <v>0</v>
      </c>
      <c r="J9" s="1">
        <v>0</v>
      </c>
      <c r="K9" s="2">
        <v>0</v>
      </c>
      <c r="L9" s="1">
        <v>0</v>
      </c>
      <c r="M9" s="2">
        <v>223416.45050000001</v>
      </c>
      <c r="N9" s="2">
        <v>25280</v>
      </c>
      <c r="O9" s="2">
        <f>TablaRI[[#This Row],[VI]]+TablaRI[[#This Row],[ VI]]+TablaRI[[#This Row],[ VI ]]+TablaRI[[#This Row],[  VI  ]]+TablaRI[[#This Row],[   VI   ]]+TablaRI[[#This Row],[  VI   ]]-TablaRI[[#This Row],[    VI    ]]</f>
        <v>470612.25719999999</v>
      </c>
    </row>
    <row r="10" spans="1:15" x14ac:dyDescent="0.2">
      <c r="A10" s="1" t="s">
        <v>30</v>
      </c>
      <c r="B10" s="1" t="s">
        <v>31</v>
      </c>
      <c r="C10" s="2">
        <v>472034.79070000001</v>
      </c>
      <c r="D10" s="1">
        <v>6.6280000000000001</v>
      </c>
      <c r="E10" s="2">
        <v>476064.82949999999</v>
      </c>
      <c r="F10" s="1">
        <v>21</v>
      </c>
      <c r="G10" s="2">
        <v>0</v>
      </c>
      <c r="H10" s="1">
        <v>0</v>
      </c>
      <c r="I10" s="2">
        <v>0</v>
      </c>
      <c r="J10" s="1">
        <v>0</v>
      </c>
      <c r="K10" s="2">
        <v>198488.19779999999</v>
      </c>
      <c r="L10" s="1">
        <v>22</v>
      </c>
      <c r="M10" s="2">
        <v>3116349.5877999999</v>
      </c>
      <c r="N10" s="2">
        <v>30775</v>
      </c>
      <c r="O10" s="2">
        <f>TablaRI[[#This Row],[VI]]+TablaRI[[#This Row],[ VI]]+TablaRI[[#This Row],[ VI ]]+TablaRI[[#This Row],[  VI  ]]+TablaRI[[#This Row],[   VI   ]]+TablaRI[[#This Row],[  VI   ]]-TablaRI[[#This Row],[    VI    ]]</f>
        <v>4232162.4057999998</v>
      </c>
    </row>
    <row r="11" spans="1:15" x14ac:dyDescent="0.2">
      <c r="A11" s="1" t="s">
        <v>32</v>
      </c>
      <c r="B11" s="1" t="s">
        <v>33</v>
      </c>
      <c r="C11" s="2">
        <v>214514.34890000001</v>
      </c>
      <c r="D11" s="1">
        <v>3.2679999999999998</v>
      </c>
      <c r="E11" s="2">
        <v>60218.747000000003</v>
      </c>
      <c r="F11" s="1">
        <v>6</v>
      </c>
      <c r="G11" s="2">
        <v>25039.1931</v>
      </c>
      <c r="H11" s="1">
        <v>1</v>
      </c>
      <c r="I11" s="2">
        <v>0</v>
      </c>
      <c r="J11" s="1">
        <v>0</v>
      </c>
      <c r="K11" s="2">
        <v>0</v>
      </c>
      <c r="L11" s="1">
        <v>0</v>
      </c>
      <c r="M11" s="2">
        <v>154361.9693</v>
      </c>
      <c r="N11" s="2">
        <v>27524</v>
      </c>
      <c r="O11" s="2">
        <f>TablaRI[[#This Row],[VI]]+TablaRI[[#This Row],[ VI]]+TablaRI[[#This Row],[ VI ]]+TablaRI[[#This Row],[  VI  ]]+TablaRI[[#This Row],[   VI   ]]+TablaRI[[#This Row],[  VI   ]]-TablaRI[[#This Row],[    VI    ]]</f>
        <v>426610.25829999999</v>
      </c>
    </row>
    <row r="12" spans="1:15" x14ac:dyDescent="0.2">
      <c r="A12" s="1" t="s">
        <v>34</v>
      </c>
      <c r="B12" s="1" t="s">
        <v>35</v>
      </c>
      <c r="C12" s="2">
        <v>434270.13199999998</v>
      </c>
      <c r="D12" s="1">
        <v>16.178999999999998</v>
      </c>
      <c r="E12" s="2">
        <v>72872.243100000007</v>
      </c>
      <c r="F12" s="1">
        <v>6</v>
      </c>
      <c r="G12" s="2">
        <v>0</v>
      </c>
      <c r="H12" s="1">
        <v>0</v>
      </c>
      <c r="I12" s="2">
        <v>0</v>
      </c>
      <c r="J12" s="1">
        <v>0</v>
      </c>
      <c r="K12" s="2">
        <v>2129.5336000000002</v>
      </c>
      <c r="L12" s="1">
        <v>2</v>
      </c>
      <c r="M12" s="2">
        <v>78730.037500000006</v>
      </c>
      <c r="N12" s="2">
        <v>7504</v>
      </c>
      <c r="O12" s="2">
        <f>TablaRI[[#This Row],[VI]]+TablaRI[[#This Row],[ VI]]+TablaRI[[#This Row],[ VI ]]+TablaRI[[#This Row],[  VI  ]]+TablaRI[[#This Row],[   VI   ]]+TablaRI[[#This Row],[  VI   ]]-TablaRI[[#This Row],[    VI    ]]</f>
        <v>580497.94620000001</v>
      </c>
    </row>
    <row r="13" spans="1:15" x14ac:dyDescent="0.2">
      <c r="A13" s="1" t="s">
        <v>36</v>
      </c>
      <c r="B13" s="1" t="s">
        <v>37</v>
      </c>
      <c r="C13" s="2">
        <v>1081975.5601999999</v>
      </c>
      <c r="D13" s="1">
        <v>17.995000000000001</v>
      </c>
      <c r="E13" s="2">
        <v>374518.65010000003</v>
      </c>
      <c r="F13" s="1">
        <v>40</v>
      </c>
      <c r="G13" s="2">
        <v>0</v>
      </c>
      <c r="H13" s="1">
        <v>0</v>
      </c>
      <c r="I13" s="2">
        <v>0</v>
      </c>
      <c r="J13" s="1">
        <v>0</v>
      </c>
      <c r="K13" s="2">
        <v>0</v>
      </c>
      <c r="L13" s="1">
        <v>0</v>
      </c>
      <c r="M13" s="2">
        <v>1371567.7268000001</v>
      </c>
      <c r="N13" s="2">
        <v>37370</v>
      </c>
      <c r="O13" s="2">
        <f>TablaRI[[#This Row],[VI]]+TablaRI[[#This Row],[ VI]]+TablaRI[[#This Row],[ VI ]]+TablaRI[[#This Row],[  VI  ]]+TablaRI[[#This Row],[   VI   ]]+TablaRI[[#This Row],[  VI   ]]-TablaRI[[#This Row],[    VI    ]]</f>
        <v>2790691.9370999997</v>
      </c>
    </row>
    <row r="14" spans="1:15" x14ac:dyDescent="0.2">
      <c r="A14" s="1" t="s">
        <v>38</v>
      </c>
      <c r="B14" s="1" t="s">
        <v>39</v>
      </c>
      <c r="C14" s="2">
        <v>236919.2353</v>
      </c>
      <c r="D14" s="1">
        <v>5.6920000000000002</v>
      </c>
      <c r="E14" s="2">
        <v>207780.58369999999</v>
      </c>
      <c r="F14" s="1">
        <v>7</v>
      </c>
      <c r="G14" s="2">
        <v>0</v>
      </c>
      <c r="H14" s="1">
        <v>0</v>
      </c>
      <c r="I14" s="2">
        <v>0</v>
      </c>
      <c r="J14" s="1">
        <v>0</v>
      </c>
      <c r="K14" s="2">
        <v>68017.702099999995</v>
      </c>
      <c r="L14" s="1">
        <v>6</v>
      </c>
      <c r="M14" s="2">
        <v>86564.8747</v>
      </c>
      <c r="N14" s="2">
        <v>31171</v>
      </c>
      <c r="O14" s="2">
        <f>TablaRI[[#This Row],[VI]]+TablaRI[[#This Row],[ VI]]+TablaRI[[#This Row],[ VI ]]+TablaRI[[#This Row],[  VI  ]]+TablaRI[[#This Row],[   VI   ]]+TablaRI[[#This Row],[  VI   ]]-TablaRI[[#This Row],[    VI    ]]</f>
        <v>568111.39580000006</v>
      </c>
    </row>
    <row r="15" spans="1:15" x14ac:dyDescent="0.2">
      <c r="A15" s="1" t="s">
        <v>40</v>
      </c>
      <c r="B15" s="1" t="s">
        <v>41</v>
      </c>
      <c r="C15" s="2">
        <v>265119.0528</v>
      </c>
      <c r="D15" s="1">
        <v>3.21</v>
      </c>
      <c r="E15" s="2">
        <v>86507.3315</v>
      </c>
      <c r="F15" s="1">
        <v>18</v>
      </c>
      <c r="G15" s="2">
        <v>0</v>
      </c>
      <c r="H15" s="1">
        <v>0</v>
      </c>
      <c r="I15" s="2">
        <v>0</v>
      </c>
      <c r="J15" s="1">
        <v>0</v>
      </c>
      <c r="K15" s="2">
        <v>4861.6234000000004</v>
      </c>
      <c r="L15" s="1">
        <v>2</v>
      </c>
      <c r="M15" s="2">
        <v>28955.798200000001</v>
      </c>
      <c r="N15" s="2">
        <v>41493</v>
      </c>
      <c r="O15" s="2">
        <f>TablaRI[[#This Row],[VI]]+TablaRI[[#This Row],[ VI]]+TablaRI[[#This Row],[ VI ]]+TablaRI[[#This Row],[  VI  ]]+TablaRI[[#This Row],[   VI   ]]+TablaRI[[#This Row],[  VI   ]]-TablaRI[[#This Row],[    VI    ]]</f>
        <v>343950.80590000004</v>
      </c>
    </row>
    <row r="16" spans="1:15" x14ac:dyDescent="0.2">
      <c r="A16" s="1" t="s">
        <v>42</v>
      </c>
      <c r="B16" s="1" t="s">
        <v>43</v>
      </c>
      <c r="C16" s="2">
        <v>347059.32370000001</v>
      </c>
      <c r="D16" s="1">
        <v>6.649</v>
      </c>
      <c r="E16" s="2">
        <v>0</v>
      </c>
      <c r="F16" s="1">
        <v>2</v>
      </c>
      <c r="G16" s="2">
        <v>0</v>
      </c>
      <c r="H16" s="1">
        <v>0</v>
      </c>
      <c r="I16" s="2">
        <v>0</v>
      </c>
      <c r="J16" s="1">
        <v>0</v>
      </c>
      <c r="K16" s="2">
        <v>0</v>
      </c>
      <c r="L16" s="1">
        <v>0</v>
      </c>
      <c r="M16" s="2">
        <v>45040.816500000001</v>
      </c>
      <c r="N16" s="2">
        <v>42596</v>
      </c>
      <c r="O16" s="2">
        <f>TablaRI[[#This Row],[VI]]+TablaRI[[#This Row],[ VI]]+TablaRI[[#This Row],[ VI ]]+TablaRI[[#This Row],[  VI  ]]+TablaRI[[#This Row],[   VI   ]]+TablaRI[[#This Row],[  VI   ]]-TablaRI[[#This Row],[    VI    ]]</f>
        <v>349504.14020000002</v>
      </c>
    </row>
    <row r="17" spans="1:15" x14ac:dyDescent="0.2">
      <c r="A17" s="1" t="s">
        <v>44</v>
      </c>
      <c r="B17" s="1" t="s">
        <v>45</v>
      </c>
      <c r="C17" s="2">
        <v>1034015.1237999999</v>
      </c>
      <c r="D17" s="1">
        <v>47.587000000000003</v>
      </c>
      <c r="E17" s="2">
        <v>133359.65729999999</v>
      </c>
      <c r="F17" s="1">
        <v>4</v>
      </c>
      <c r="G17" s="2">
        <v>0</v>
      </c>
      <c r="H17" s="1">
        <v>0</v>
      </c>
      <c r="I17" s="2">
        <v>0</v>
      </c>
      <c r="J17" s="1">
        <v>0</v>
      </c>
      <c r="K17" s="2">
        <v>0</v>
      </c>
      <c r="L17" s="1">
        <v>0</v>
      </c>
      <c r="M17" s="2">
        <v>134623.247</v>
      </c>
      <c r="N17" s="2">
        <v>1132</v>
      </c>
      <c r="O17" s="2">
        <f>TablaRI[[#This Row],[VI]]+TablaRI[[#This Row],[ VI]]+TablaRI[[#This Row],[ VI ]]+TablaRI[[#This Row],[  VI  ]]+TablaRI[[#This Row],[   VI   ]]+TablaRI[[#This Row],[  VI   ]]-TablaRI[[#This Row],[    VI    ]]</f>
        <v>1300866.0281</v>
      </c>
    </row>
    <row r="18" spans="1:15" x14ac:dyDescent="0.2">
      <c r="A18" s="1" t="s">
        <v>46</v>
      </c>
      <c r="B18" s="1" t="s">
        <v>47</v>
      </c>
      <c r="C18" s="2">
        <v>0</v>
      </c>
      <c r="D18" s="1">
        <v>0</v>
      </c>
      <c r="E18" s="2">
        <v>100662.58470000001</v>
      </c>
      <c r="F18" s="1">
        <v>1</v>
      </c>
      <c r="G18" s="2">
        <v>0</v>
      </c>
      <c r="H18" s="1">
        <v>0</v>
      </c>
      <c r="I18" s="2">
        <v>0</v>
      </c>
      <c r="J18" s="1">
        <v>0</v>
      </c>
      <c r="K18" s="2">
        <v>0</v>
      </c>
      <c r="L18" s="1">
        <v>0</v>
      </c>
      <c r="M18" s="2">
        <v>146997.65169999999</v>
      </c>
      <c r="N18" s="2">
        <v>7694</v>
      </c>
      <c r="O18" s="2">
        <f>TablaRI[[#This Row],[VI]]+TablaRI[[#This Row],[ VI]]+TablaRI[[#This Row],[ VI ]]+TablaRI[[#This Row],[  VI  ]]+TablaRI[[#This Row],[   VI   ]]+TablaRI[[#This Row],[  VI   ]]-TablaRI[[#This Row],[    VI    ]]</f>
        <v>239966.23639999999</v>
      </c>
    </row>
    <row r="19" spans="1:15" x14ac:dyDescent="0.2">
      <c r="A19" s="1" t="s">
        <v>48</v>
      </c>
      <c r="B19" s="1" t="s">
        <v>49</v>
      </c>
      <c r="C19" s="2">
        <v>0</v>
      </c>
      <c r="D19" s="1">
        <v>0</v>
      </c>
      <c r="E19" s="2">
        <v>0</v>
      </c>
      <c r="F19" s="1">
        <v>0</v>
      </c>
      <c r="G19" s="2">
        <v>0</v>
      </c>
      <c r="H19" s="1">
        <v>0</v>
      </c>
      <c r="I19" s="2">
        <v>0</v>
      </c>
      <c r="J19" s="1">
        <v>0</v>
      </c>
      <c r="K19" s="2">
        <v>0</v>
      </c>
      <c r="L19" s="1">
        <v>0</v>
      </c>
      <c r="M19" s="2">
        <v>0</v>
      </c>
      <c r="N19" s="2">
        <v>0</v>
      </c>
      <c r="O19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0" spans="1:15" x14ac:dyDescent="0.2">
      <c r="A20" s="1" t="s">
        <v>50</v>
      </c>
      <c r="B20" s="1" t="s">
        <v>51</v>
      </c>
      <c r="C20" s="2">
        <v>670192.777</v>
      </c>
      <c r="D20" s="1">
        <v>28.195</v>
      </c>
      <c r="E20" s="2">
        <v>263764.85220000002</v>
      </c>
      <c r="F20" s="1">
        <v>6</v>
      </c>
      <c r="G20" s="2">
        <v>0</v>
      </c>
      <c r="H20" s="1">
        <v>0</v>
      </c>
      <c r="I20" s="2">
        <v>0</v>
      </c>
      <c r="J20" s="1">
        <v>0</v>
      </c>
      <c r="K20" s="2">
        <v>0</v>
      </c>
      <c r="L20" s="1">
        <v>0</v>
      </c>
      <c r="M20" s="2">
        <v>1005479.053</v>
      </c>
      <c r="N20" s="2">
        <v>16487</v>
      </c>
      <c r="O20" s="2">
        <f>TablaRI[[#This Row],[VI]]+TablaRI[[#This Row],[ VI]]+TablaRI[[#This Row],[ VI ]]+TablaRI[[#This Row],[  VI  ]]+TablaRI[[#This Row],[   VI   ]]+TablaRI[[#This Row],[  VI   ]]-TablaRI[[#This Row],[    VI    ]]</f>
        <v>1922949.6822000002</v>
      </c>
    </row>
    <row r="21" spans="1:15" x14ac:dyDescent="0.2">
      <c r="A21" s="1" t="s">
        <v>52</v>
      </c>
      <c r="B21" s="1" t="s">
        <v>53</v>
      </c>
      <c r="C21" s="2">
        <v>266083.47070000001</v>
      </c>
      <c r="D21" s="1">
        <v>17.103999999999999</v>
      </c>
      <c r="E21" s="2">
        <v>41685.847699999998</v>
      </c>
      <c r="F21" s="1">
        <v>6</v>
      </c>
      <c r="G21" s="2">
        <v>0</v>
      </c>
      <c r="H21" s="1">
        <v>0</v>
      </c>
      <c r="I21" s="2">
        <v>0</v>
      </c>
      <c r="J21" s="1">
        <v>0</v>
      </c>
      <c r="K21" s="2">
        <v>0</v>
      </c>
      <c r="L21" s="1">
        <v>0</v>
      </c>
      <c r="M21" s="2">
        <v>0</v>
      </c>
      <c r="N21" s="2">
        <v>20883</v>
      </c>
      <c r="O21" s="2">
        <f>TablaRI[[#This Row],[VI]]+TablaRI[[#This Row],[ VI]]+TablaRI[[#This Row],[ VI ]]+TablaRI[[#This Row],[  VI  ]]+TablaRI[[#This Row],[   VI   ]]+TablaRI[[#This Row],[  VI   ]]-TablaRI[[#This Row],[    VI    ]]</f>
        <v>286886.31839999999</v>
      </c>
    </row>
    <row r="22" spans="1:15" x14ac:dyDescent="0.2">
      <c r="A22" s="1" t="s">
        <v>54</v>
      </c>
      <c r="B22" s="1" t="s">
        <v>55</v>
      </c>
      <c r="C22" s="2">
        <v>344349.34989999997</v>
      </c>
      <c r="D22" s="1">
        <v>7.8129999999999997</v>
      </c>
      <c r="E22" s="2">
        <v>72747.717799999999</v>
      </c>
      <c r="F22" s="1">
        <v>6</v>
      </c>
      <c r="G22" s="2">
        <v>0</v>
      </c>
      <c r="H22" s="1">
        <v>0</v>
      </c>
      <c r="I22" s="2">
        <v>0</v>
      </c>
      <c r="J22" s="1">
        <v>0</v>
      </c>
      <c r="K22" s="2">
        <v>0</v>
      </c>
      <c r="L22" s="1">
        <v>45</v>
      </c>
      <c r="M22" s="2">
        <v>169865.00659999999</v>
      </c>
      <c r="N22" s="2">
        <v>24181</v>
      </c>
      <c r="O22" s="2">
        <f>TablaRI[[#This Row],[VI]]+TablaRI[[#This Row],[ VI]]+TablaRI[[#This Row],[ VI ]]+TablaRI[[#This Row],[  VI  ]]+TablaRI[[#This Row],[   VI   ]]+TablaRI[[#This Row],[  VI   ]]-TablaRI[[#This Row],[    VI    ]]</f>
        <v>562781.07429999998</v>
      </c>
    </row>
    <row r="23" spans="1:15" x14ac:dyDescent="0.2">
      <c r="A23" s="1" t="s">
        <v>56</v>
      </c>
      <c r="B23" s="1" t="s">
        <v>57</v>
      </c>
      <c r="C23" s="2">
        <v>609639.2757</v>
      </c>
      <c r="D23" s="1">
        <v>9.3130000000000006</v>
      </c>
      <c r="E23" s="2">
        <v>357468.78049999999</v>
      </c>
      <c r="F23" s="1">
        <v>10</v>
      </c>
      <c r="G23" s="2">
        <v>30934.828799999999</v>
      </c>
      <c r="H23" s="1">
        <v>3</v>
      </c>
      <c r="I23" s="2">
        <v>0</v>
      </c>
      <c r="J23" s="1">
        <v>0</v>
      </c>
      <c r="K23" s="2">
        <v>35008.191200000001</v>
      </c>
      <c r="L23" s="1">
        <v>15</v>
      </c>
      <c r="M23" s="2">
        <v>548775.2611</v>
      </c>
      <c r="N23" s="2">
        <v>9463</v>
      </c>
      <c r="O23" s="2">
        <f>TablaRI[[#This Row],[VI]]+TablaRI[[#This Row],[ VI]]+TablaRI[[#This Row],[ VI ]]+TablaRI[[#This Row],[  VI  ]]+TablaRI[[#This Row],[   VI   ]]+TablaRI[[#This Row],[  VI   ]]-TablaRI[[#This Row],[    VI    ]]</f>
        <v>1572363.3373</v>
      </c>
    </row>
    <row r="24" spans="1:15" x14ac:dyDescent="0.2">
      <c r="A24" s="1" t="s">
        <v>58</v>
      </c>
      <c r="B24" s="1" t="s">
        <v>59</v>
      </c>
      <c r="C24" s="2">
        <v>0</v>
      </c>
      <c r="D24" s="1">
        <v>0</v>
      </c>
      <c r="E24" s="2">
        <v>0</v>
      </c>
      <c r="F24" s="1">
        <v>0</v>
      </c>
      <c r="G24" s="2">
        <v>0</v>
      </c>
      <c r="H24" s="1">
        <v>0</v>
      </c>
      <c r="I24" s="2">
        <v>0</v>
      </c>
      <c r="J24" s="1">
        <v>0</v>
      </c>
      <c r="K24" s="2">
        <v>0</v>
      </c>
      <c r="L24" s="1">
        <v>0</v>
      </c>
      <c r="M24" s="2">
        <v>682745.09180000005</v>
      </c>
      <c r="N24" s="2">
        <v>275</v>
      </c>
      <c r="O24" s="2">
        <f>TablaRI[[#This Row],[VI]]+TablaRI[[#This Row],[ VI]]+TablaRI[[#This Row],[ VI ]]+TablaRI[[#This Row],[  VI  ]]+TablaRI[[#This Row],[   VI   ]]+TablaRI[[#This Row],[  VI   ]]-TablaRI[[#This Row],[    VI    ]]</f>
        <v>682470.09180000005</v>
      </c>
    </row>
    <row r="25" spans="1:15" x14ac:dyDescent="0.2">
      <c r="A25" s="1" t="s">
        <v>60</v>
      </c>
      <c r="B25" s="1" t="s">
        <v>61</v>
      </c>
      <c r="C25" s="2">
        <v>474855.73420000001</v>
      </c>
      <c r="D25" s="1">
        <v>7.39</v>
      </c>
      <c r="E25" s="2">
        <v>573078.98199999996</v>
      </c>
      <c r="F25" s="1">
        <v>14</v>
      </c>
      <c r="G25" s="2">
        <v>0</v>
      </c>
      <c r="H25" s="1">
        <v>0</v>
      </c>
      <c r="I25" s="2">
        <v>0</v>
      </c>
      <c r="J25" s="1">
        <v>0</v>
      </c>
      <c r="K25" s="2">
        <v>129258.4339</v>
      </c>
      <c r="L25" s="1">
        <v>10</v>
      </c>
      <c r="M25" s="2">
        <v>1117509.2912000001</v>
      </c>
      <c r="N25" s="2">
        <v>21631</v>
      </c>
      <c r="O25" s="2">
        <f>TablaRI[[#This Row],[VI]]+TablaRI[[#This Row],[ VI]]+TablaRI[[#This Row],[ VI ]]+TablaRI[[#This Row],[  VI  ]]+TablaRI[[#This Row],[   VI   ]]+TablaRI[[#This Row],[  VI   ]]-TablaRI[[#This Row],[    VI    ]]</f>
        <v>2273071.4413000001</v>
      </c>
    </row>
    <row r="26" spans="1:15" x14ac:dyDescent="0.2">
      <c r="A26" s="1" t="s">
        <v>62</v>
      </c>
      <c r="B26" s="1" t="s">
        <v>63</v>
      </c>
      <c r="C26" s="2">
        <v>5283.1446999999998</v>
      </c>
      <c r="D26" s="1">
        <v>0</v>
      </c>
      <c r="E26" s="2">
        <v>0</v>
      </c>
      <c r="F26" s="1">
        <v>0</v>
      </c>
      <c r="G26" s="2">
        <v>0</v>
      </c>
      <c r="H26" s="1">
        <v>0</v>
      </c>
      <c r="I26" s="2">
        <v>0</v>
      </c>
      <c r="J26" s="1">
        <v>0</v>
      </c>
      <c r="K26" s="2">
        <v>2525.6543000000001</v>
      </c>
      <c r="L26" s="1">
        <v>1</v>
      </c>
      <c r="M26" s="2">
        <v>0</v>
      </c>
      <c r="N26" s="2">
        <v>2616</v>
      </c>
      <c r="O26" s="2">
        <f>TablaRI[[#This Row],[VI]]+TablaRI[[#This Row],[ VI]]+TablaRI[[#This Row],[ VI ]]+TablaRI[[#This Row],[  VI  ]]+TablaRI[[#This Row],[   VI   ]]+TablaRI[[#This Row],[  VI   ]]-TablaRI[[#This Row],[    VI    ]]</f>
        <v>5192.799</v>
      </c>
    </row>
    <row r="27" spans="1:15" x14ac:dyDescent="0.2">
      <c r="A27" s="1" t="s">
        <v>64</v>
      </c>
      <c r="B27" s="1" t="s">
        <v>65</v>
      </c>
      <c r="C27" s="2">
        <v>122891.2683</v>
      </c>
      <c r="D27" s="1">
        <v>1.3640000000000001</v>
      </c>
      <c r="E27" s="2">
        <v>0</v>
      </c>
      <c r="F27" s="1">
        <v>0</v>
      </c>
      <c r="G27" s="2">
        <v>0</v>
      </c>
      <c r="H27" s="1">
        <v>2</v>
      </c>
      <c r="I27" s="2">
        <v>0</v>
      </c>
      <c r="J27" s="1">
        <v>0</v>
      </c>
      <c r="K27" s="2">
        <v>0</v>
      </c>
      <c r="L27" s="1">
        <v>0</v>
      </c>
      <c r="M27" s="2">
        <v>0</v>
      </c>
      <c r="N27" s="2">
        <v>0</v>
      </c>
      <c r="O27" s="2">
        <f>TablaRI[[#This Row],[VI]]+TablaRI[[#This Row],[ VI]]+TablaRI[[#This Row],[ VI ]]+TablaRI[[#This Row],[  VI  ]]+TablaRI[[#This Row],[   VI   ]]+TablaRI[[#This Row],[  VI   ]]-TablaRI[[#This Row],[    VI    ]]</f>
        <v>122891.2683</v>
      </c>
    </row>
    <row r="28" spans="1:15" x14ac:dyDescent="0.2">
      <c r="A28" s="1" t="s">
        <v>66</v>
      </c>
      <c r="B28" s="1" t="s">
        <v>67</v>
      </c>
      <c r="C28" s="2">
        <v>33142.3128</v>
      </c>
      <c r="D28" s="1">
        <v>1.2529999999999999</v>
      </c>
      <c r="E28" s="2">
        <v>20676.561900000001</v>
      </c>
      <c r="F28" s="1">
        <v>1</v>
      </c>
      <c r="G28" s="2">
        <v>0</v>
      </c>
      <c r="H28" s="1">
        <v>0</v>
      </c>
      <c r="I28" s="2">
        <v>0</v>
      </c>
      <c r="J28" s="1">
        <v>0</v>
      </c>
      <c r="K28" s="2">
        <v>0</v>
      </c>
      <c r="L28" s="1">
        <v>0</v>
      </c>
      <c r="M28" s="2">
        <v>74261.215400000001</v>
      </c>
      <c r="N28" s="2">
        <v>4206</v>
      </c>
      <c r="O28" s="2">
        <f>TablaRI[[#This Row],[VI]]+TablaRI[[#This Row],[ VI]]+TablaRI[[#This Row],[ VI ]]+TablaRI[[#This Row],[  VI  ]]+TablaRI[[#This Row],[   VI   ]]+TablaRI[[#This Row],[  VI   ]]-TablaRI[[#This Row],[    VI    ]]</f>
        <v>123874.0901</v>
      </c>
    </row>
    <row r="29" spans="1:15" x14ac:dyDescent="0.2">
      <c r="A29" s="1" t="s">
        <v>68</v>
      </c>
      <c r="B29" s="1" t="s">
        <v>69</v>
      </c>
      <c r="C29" s="2">
        <v>138128.54860000001</v>
      </c>
      <c r="D29" s="1">
        <v>1.85</v>
      </c>
      <c r="E29" s="2">
        <v>0</v>
      </c>
      <c r="F29" s="1">
        <v>0</v>
      </c>
      <c r="G29" s="2">
        <v>0</v>
      </c>
      <c r="H29" s="1">
        <v>0</v>
      </c>
      <c r="I29" s="2">
        <v>0</v>
      </c>
      <c r="J29" s="1">
        <v>0</v>
      </c>
      <c r="K29" s="2">
        <v>0</v>
      </c>
      <c r="L29" s="1">
        <v>0</v>
      </c>
      <c r="M29" s="2">
        <v>20806.4607</v>
      </c>
      <c r="N29" s="2">
        <v>17982</v>
      </c>
      <c r="O29" s="2">
        <f>TablaRI[[#This Row],[VI]]+TablaRI[[#This Row],[ VI]]+TablaRI[[#This Row],[ VI ]]+TablaRI[[#This Row],[  VI  ]]+TablaRI[[#This Row],[   VI   ]]+TablaRI[[#This Row],[  VI   ]]-TablaRI[[#This Row],[    VI    ]]</f>
        <v>140953.00930000001</v>
      </c>
    </row>
    <row r="30" spans="1:15" x14ac:dyDescent="0.2">
      <c r="A30" s="1" t="s">
        <v>70</v>
      </c>
      <c r="B30" s="1" t="s">
        <v>71</v>
      </c>
      <c r="C30" s="2">
        <v>714902.68790000002</v>
      </c>
      <c r="D30" s="1">
        <v>27.481000000000002</v>
      </c>
      <c r="E30" s="2">
        <v>310832.73070000001</v>
      </c>
      <c r="F30" s="1">
        <v>23</v>
      </c>
      <c r="G30" s="2">
        <v>478785.45049999998</v>
      </c>
      <c r="H30" s="1">
        <v>5</v>
      </c>
      <c r="I30" s="2">
        <v>0</v>
      </c>
      <c r="J30" s="1">
        <v>0</v>
      </c>
      <c r="K30" s="2">
        <v>0</v>
      </c>
      <c r="L30" s="1">
        <v>12</v>
      </c>
      <c r="M30" s="2">
        <v>285198.21460000001</v>
      </c>
      <c r="N30" s="2">
        <v>37825</v>
      </c>
      <c r="O30" s="2">
        <f>TablaRI[[#This Row],[VI]]+TablaRI[[#This Row],[ VI]]+TablaRI[[#This Row],[ VI ]]+TablaRI[[#This Row],[  VI  ]]+TablaRI[[#This Row],[   VI   ]]+TablaRI[[#This Row],[  VI   ]]-TablaRI[[#This Row],[    VI    ]]</f>
        <v>1751894.0837000001</v>
      </c>
    </row>
    <row r="31" spans="1:15" x14ac:dyDescent="0.2">
      <c r="A31" s="1" t="s">
        <v>72</v>
      </c>
      <c r="B31" s="1" t="s">
        <v>73</v>
      </c>
      <c r="C31" s="2">
        <v>518128.50170000002</v>
      </c>
      <c r="D31" s="1">
        <v>6.9219999999999997</v>
      </c>
      <c r="E31" s="2">
        <v>65100.154499999997</v>
      </c>
      <c r="F31" s="1">
        <v>12</v>
      </c>
      <c r="G31" s="2">
        <v>0</v>
      </c>
      <c r="H31" s="1">
        <v>0</v>
      </c>
      <c r="I31" s="2">
        <v>0</v>
      </c>
      <c r="J31" s="1">
        <v>0</v>
      </c>
      <c r="K31" s="2">
        <v>0</v>
      </c>
      <c r="L31" s="1">
        <v>32</v>
      </c>
      <c r="M31" s="2">
        <v>182231.7</v>
      </c>
      <c r="N31" s="2">
        <v>2308</v>
      </c>
      <c r="O31" s="2">
        <f>TablaRI[[#This Row],[VI]]+TablaRI[[#This Row],[ VI]]+TablaRI[[#This Row],[ VI ]]+TablaRI[[#This Row],[  VI  ]]+TablaRI[[#This Row],[   VI   ]]+TablaRI[[#This Row],[  VI   ]]-TablaRI[[#This Row],[    VI    ]]</f>
        <v>763152.35620000004</v>
      </c>
    </row>
    <row r="32" spans="1:15" x14ac:dyDescent="0.2">
      <c r="A32" s="1" t="s">
        <v>74</v>
      </c>
      <c r="B32" s="1" t="s">
        <v>75</v>
      </c>
      <c r="C32" s="2">
        <v>95366.904999999999</v>
      </c>
      <c r="D32" s="1">
        <v>10.414999999999999</v>
      </c>
      <c r="E32" s="2">
        <v>24196.720799999999</v>
      </c>
      <c r="F32" s="1">
        <v>6</v>
      </c>
      <c r="G32" s="2">
        <v>0</v>
      </c>
      <c r="H32" s="1">
        <v>0</v>
      </c>
      <c r="I32" s="2">
        <v>0</v>
      </c>
      <c r="J32" s="1">
        <v>0</v>
      </c>
      <c r="K32" s="2">
        <v>2533.5954000000002</v>
      </c>
      <c r="L32" s="1">
        <v>1</v>
      </c>
      <c r="M32" s="2">
        <v>96276.581099999996</v>
      </c>
      <c r="N32" s="2">
        <v>18432</v>
      </c>
      <c r="O32" s="2">
        <f>TablaRI[[#This Row],[VI]]+TablaRI[[#This Row],[ VI]]+TablaRI[[#This Row],[ VI ]]+TablaRI[[#This Row],[  VI  ]]+TablaRI[[#This Row],[   VI   ]]+TablaRI[[#This Row],[  VI   ]]-TablaRI[[#This Row],[    VI    ]]</f>
        <v>199941.80229999998</v>
      </c>
    </row>
    <row r="33" spans="1:15" x14ac:dyDescent="0.2">
      <c r="A33" s="1" t="s">
        <v>76</v>
      </c>
      <c r="B33" s="1" t="s">
        <v>77</v>
      </c>
      <c r="C33" s="2">
        <v>23031.611499999999</v>
      </c>
      <c r="D33" s="1">
        <v>1.2509999999999999</v>
      </c>
      <c r="E33" s="2">
        <v>76696.830400000006</v>
      </c>
      <c r="F33" s="1">
        <v>3</v>
      </c>
      <c r="G33" s="2">
        <v>0</v>
      </c>
      <c r="H33" s="1">
        <v>0</v>
      </c>
      <c r="I33" s="2">
        <v>0</v>
      </c>
      <c r="J33" s="1">
        <v>0</v>
      </c>
      <c r="K33" s="2">
        <v>0</v>
      </c>
      <c r="L33" s="1">
        <v>0</v>
      </c>
      <c r="M33" s="2">
        <v>48636.359499999999</v>
      </c>
      <c r="N33" s="2">
        <v>73454</v>
      </c>
      <c r="O33" s="2">
        <f>TablaRI[[#This Row],[VI]]+TablaRI[[#This Row],[ VI]]+TablaRI[[#This Row],[ VI ]]+TablaRI[[#This Row],[  VI  ]]+TablaRI[[#This Row],[   VI   ]]+TablaRI[[#This Row],[  VI   ]]-TablaRI[[#This Row],[    VI    ]]</f>
        <v>74910.801399999997</v>
      </c>
    </row>
    <row r="34" spans="1:15" x14ac:dyDescent="0.2">
      <c r="A34" s="1" t="s">
        <v>78</v>
      </c>
      <c r="B34" s="1" t="s">
        <v>79</v>
      </c>
      <c r="C34" s="2">
        <v>201813.8224</v>
      </c>
      <c r="D34" s="1">
        <v>4.6280000000000001</v>
      </c>
      <c r="E34" s="2">
        <v>39811.924200000001</v>
      </c>
      <c r="F34" s="1">
        <v>3</v>
      </c>
      <c r="G34" s="2">
        <v>0</v>
      </c>
      <c r="H34" s="1">
        <v>0</v>
      </c>
      <c r="I34" s="2">
        <v>0</v>
      </c>
      <c r="J34" s="1">
        <v>0</v>
      </c>
      <c r="K34" s="2">
        <v>1190.9231</v>
      </c>
      <c r="L34" s="1">
        <v>2</v>
      </c>
      <c r="M34" s="2">
        <v>334703.12699999998</v>
      </c>
      <c r="N34" s="2">
        <v>9474</v>
      </c>
      <c r="O34" s="2">
        <f>TablaRI[[#This Row],[VI]]+TablaRI[[#This Row],[ VI]]+TablaRI[[#This Row],[ VI ]]+TablaRI[[#This Row],[  VI  ]]+TablaRI[[#This Row],[   VI   ]]+TablaRI[[#This Row],[  VI   ]]-TablaRI[[#This Row],[    VI    ]]</f>
        <v>568045.79670000006</v>
      </c>
    </row>
    <row r="35" spans="1:15" x14ac:dyDescent="0.2">
      <c r="A35" s="1" t="s">
        <v>80</v>
      </c>
      <c r="B35" s="1" t="s">
        <v>81</v>
      </c>
      <c r="C35" s="2">
        <v>20225.676599999999</v>
      </c>
      <c r="D35" s="1">
        <v>1.4259999999999999</v>
      </c>
      <c r="E35" s="2">
        <v>0</v>
      </c>
      <c r="F35" s="1">
        <v>0</v>
      </c>
      <c r="G35" s="2">
        <v>0</v>
      </c>
      <c r="H35" s="1">
        <v>0</v>
      </c>
      <c r="I35" s="2">
        <v>0</v>
      </c>
      <c r="J35" s="1">
        <v>0</v>
      </c>
      <c r="K35" s="2">
        <v>0</v>
      </c>
      <c r="L35" s="1">
        <v>0</v>
      </c>
      <c r="M35" s="2">
        <v>3437.9739</v>
      </c>
      <c r="N35" s="2">
        <v>5496</v>
      </c>
      <c r="O35" s="2">
        <f>TablaRI[[#This Row],[VI]]+TablaRI[[#This Row],[ VI]]+TablaRI[[#This Row],[ VI ]]+TablaRI[[#This Row],[  VI  ]]+TablaRI[[#This Row],[   VI   ]]+TablaRI[[#This Row],[  VI   ]]-TablaRI[[#This Row],[    VI    ]]</f>
        <v>18167.6505</v>
      </c>
    </row>
    <row r="36" spans="1:15" x14ac:dyDescent="0.2">
      <c r="A36" s="1" t="s">
        <v>82</v>
      </c>
      <c r="B36" s="1" t="s">
        <v>83</v>
      </c>
      <c r="C36" s="2">
        <v>233283.5042</v>
      </c>
      <c r="D36" s="1">
        <v>5.6749999999999998</v>
      </c>
      <c r="E36" s="2">
        <v>65647.667199999996</v>
      </c>
      <c r="F36" s="1">
        <v>6</v>
      </c>
      <c r="G36" s="2">
        <v>0</v>
      </c>
      <c r="H36" s="1">
        <v>0</v>
      </c>
      <c r="I36" s="2">
        <v>0</v>
      </c>
      <c r="J36" s="1">
        <v>0</v>
      </c>
      <c r="K36" s="2">
        <v>0</v>
      </c>
      <c r="L36" s="1">
        <v>0</v>
      </c>
      <c r="M36" s="2">
        <v>56706.594400000002</v>
      </c>
      <c r="N36" s="2">
        <v>0</v>
      </c>
      <c r="O36" s="2">
        <f>TablaRI[[#This Row],[VI]]+TablaRI[[#This Row],[ VI]]+TablaRI[[#This Row],[ VI ]]+TablaRI[[#This Row],[  VI  ]]+TablaRI[[#This Row],[   VI   ]]+TablaRI[[#This Row],[  VI   ]]-TablaRI[[#This Row],[    VI    ]]</f>
        <v>355637.76579999999</v>
      </c>
    </row>
    <row r="37" spans="1:15" x14ac:dyDescent="0.2">
      <c r="A37" s="1" t="s">
        <v>84</v>
      </c>
      <c r="B37" s="1" t="s">
        <v>85</v>
      </c>
      <c r="C37" s="2">
        <v>235689.42389999999</v>
      </c>
      <c r="D37" s="1">
        <v>5.1340000000000003</v>
      </c>
      <c r="E37" s="2">
        <v>168017.36429999999</v>
      </c>
      <c r="F37" s="1">
        <v>6</v>
      </c>
      <c r="G37" s="2">
        <v>0</v>
      </c>
      <c r="H37" s="1">
        <v>0</v>
      </c>
      <c r="I37" s="2">
        <v>0</v>
      </c>
      <c r="J37" s="1">
        <v>0</v>
      </c>
      <c r="K37" s="2">
        <v>0</v>
      </c>
      <c r="L37" s="1">
        <v>0</v>
      </c>
      <c r="M37" s="2">
        <v>543900.23950000003</v>
      </c>
      <c r="N37" s="2">
        <v>60649</v>
      </c>
      <c r="O37" s="2">
        <f>TablaRI[[#This Row],[VI]]+TablaRI[[#This Row],[ VI]]+TablaRI[[#This Row],[ VI ]]+TablaRI[[#This Row],[  VI  ]]+TablaRI[[#This Row],[   VI   ]]+TablaRI[[#This Row],[  VI   ]]-TablaRI[[#This Row],[    VI    ]]</f>
        <v>886958.02769999998</v>
      </c>
    </row>
    <row r="38" spans="1:15" x14ac:dyDescent="0.2">
      <c r="A38" s="1" t="s">
        <v>86</v>
      </c>
      <c r="B38" s="1" t="s">
        <v>87</v>
      </c>
      <c r="C38" s="2">
        <v>76031.140899999999</v>
      </c>
      <c r="D38" s="1">
        <v>0.24099999999999999</v>
      </c>
      <c r="E38" s="2">
        <v>15389.410900000001</v>
      </c>
      <c r="F38" s="1">
        <v>2</v>
      </c>
      <c r="G38" s="2">
        <v>7429.0110999999997</v>
      </c>
      <c r="H38" s="1">
        <v>1</v>
      </c>
      <c r="I38" s="2">
        <v>0</v>
      </c>
      <c r="J38" s="1">
        <v>0</v>
      </c>
      <c r="K38" s="2">
        <v>0</v>
      </c>
      <c r="L38" s="1">
        <v>0</v>
      </c>
      <c r="M38" s="2">
        <v>590718.13659999997</v>
      </c>
      <c r="N38" s="2">
        <v>22376</v>
      </c>
      <c r="O38" s="2">
        <f>TablaRI[[#This Row],[VI]]+TablaRI[[#This Row],[ VI]]+TablaRI[[#This Row],[ VI ]]+TablaRI[[#This Row],[  VI  ]]+TablaRI[[#This Row],[   VI   ]]+TablaRI[[#This Row],[  VI   ]]-TablaRI[[#This Row],[    VI    ]]</f>
        <v>667191.69949999999</v>
      </c>
    </row>
    <row r="39" spans="1:15" x14ac:dyDescent="0.2">
      <c r="A39" s="1" t="s">
        <v>88</v>
      </c>
      <c r="B39" s="1" t="s">
        <v>89</v>
      </c>
      <c r="C39" s="2">
        <v>251854.5141</v>
      </c>
      <c r="D39" s="1">
        <v>5.3739999999999997</v>
      </c>
      <c r="E39" s="2">
        <v>177276.3659</v>
      </c>
      <c r="F39" s="1">
        <v>6</v>
      </c>
      <c r="G39" s="2">
        <v>0</v>
      </c>
      <c r="H39" s="1">
        <v>0</v>
      </c>
      <c r="I39" s="2">
        <v>0</v>
      </c>
      <c r="J39" s="1">
        <v>0</v>
      </c>
      <c r="K39" s="2">
        <v>2349.9059000000002</v>
      </c>
      <c r="L39" s="1">
        <v>1</v>
      </c>
      <c r="M39" s="2">
        <v>544050.71920000005</v>
      </c>
      <c r="N39" s="2">
        <v>24060</v>
      </c>
      <c r="O39" s="2">
        <f>TablaRI[[#This Row],[VI]]+TablaRI[[#This Row],[ VI]]+TablaRI[[#This Row],[ VI ]]+TablaRI[[#This Row],[  VI  ]]+TablaRI[[#This Row],[   VI   ]]+TablaRI[[#This Row],[  VI   ]]-TablaRI[[#This Row],[    VI    ]]</f>
        <v>951471.50510000007</v>
      </c>
    </row>
    <row r="40" spans="1:15" x14ac:dyDescent="0.2">
      <c r="A40" s="1" t="s">
        <v>90</v>
      </c>
      <c r="B40" s="1" t="s">
        <v>91</v>
      </c>
      <c r="C40" s="2">
        <v>13767.492700000001</v>
      </c>
      <c r="D40" s="1">
        <v>0.11700000000000001</v>
      </c>
      <c r="E40" s="2">
        <v>29772.8027</v>
      </c>
      <c r="F40" s="1">
        <v>1</v>
      </c>
      <c r="G40" s="2">
        <v>0</v>
      </c>
      <c r="H40" s="1">
        <v>0</v>
      </c>
      <c r="I40" s="2">
        <v>0</v>
      </c>
      <c r="J40" s="1">
        <v>0</v>
      </c>
      <c r="K40" s="2">
        <v>309.12580000000003</v>
      </c>
      <c r="L40" s="1">
        <v>1</v>
      </c>
      <c r="M40" s="2">
        <v>81753.8652</v>
      </c>
      <c r="N40" s="2">
        <v>0</v>
      </c>
      <c r="O40" s="2">
        <f>TablaRI[[#This Row],[VI]]+TablaRI[[#This Row],[ VI]]+TablaRI[[#This Row],[ VI ]]+TablaRI[[#This Row],[  VI  ]]+TablaRI[[#This Row],[   VI   ]]+TablaRI[[#This Row],[  VI   ]]-TablaRI[[#This Row],[    VI    ]]</f>
        <v>125603.28640000001</v>
      </c>
    </row>
    <row r="41" spans="1:15" x14ac:dyDescent="0.2">
      <c r="A41" s="1" t="s">
        <v>92</v>
      </c>
      <c r="B41" s="1" t="s">
        <v>93</v>
      </c>
      <c r="C41" s="2">
        <v>59735.595500000003</v>
      </c>
      <c r="D41" s="1">
        <v>1.69</v>
      </c>
      <c r="E41" s="2">
        <v>36263.972800000003</v>
      </c>
      <c r="F41" s="1">
        <v>1</v>
      </c>
      <c r="G41" s="2">
        <v>23422.4182</v>
      </c>
      <c r="H41" s="1">
        <v>1</v>
      </c>
      <c r="I41" s="2">
        <v>0</v>
      </c>
      <c r="J41" s="1">
        <v>0</v>
      </c>
      <c r="K41" s="2">
        <v>2168.1839</v>
      </c>
      <c r="L41" s="1">
        <v>2</v>
      </c>
      <c r="M41" s="2">
        <v>0</v>
      </c>
      <c r="N41" s="2">
        <v>7353</v>
      </c>
      <c r="O41" s="2">
        <f>TablaRI[[#This Row],[VI]]+TablaRI[[#This Row],[ VI]]+TablaRI[[#This Row],[ VI ]]+TablaRI[[#This Row],[  VI  ]]+TablaRI[[#This Row],[   VI   ]]+TablaRI[[#This Row],[  VI   ]]-TablaRI[[#This Row],[    VI    ]]</f>
        <v>114237.17040000002</v>
      </c>
    </row>
    <row r="42" spans="1:15" x14ac:dyDescent="0.2">
      <c r="A42" s="1" t="s">
        <v>94</v>
      </c>
      <c r="B42" s="1" t="s">
        <v>95</v>
      </c>
      <c r="C42" s="2">
        <v>0</v>
      </c>
      <c r="D42" s="1">
        <v>1.4999999999999999E-2</v>
      </c>
      <c r="E42" s="2">
        <v>81586.383600000001</v>
      </c>
      <c r="F42" s="1">
        <v>8</v>
      </c>
      <c r="G42" s="2">
        <v>0</v>
      </c>
      <c r="H42" s="1">
        <v>0</v>
      </c>
      <c r="I42" s="2">
        <v>54582.27</v>
      </c>
      <c r="J42" s="1">
        <v>0.1</v>
      </c>
      <c r="K42" s="2">
        <v>0</v>
      </c>
      <c r="L42" s="1">
        <v>0</v>
      </c>
      <c r="M42" s="2">
        <v>69023.299299999999</v>
      </c>
      <c r="N42" s="2">
        <v>5155</v>
      </c>
      <c r="O42" s="2">
        <f>TablaRI[[#This Row],[VI]]+TablaRI[[#This Row],[ VI]]+TablaRI[[#This Row],[ VI ]]+TablaRI[[#This Row],[  VI  ]]+TablaRI[[#This Row],[   VI   ]]+TablaRI[[#This Row],[  VI   ]]-TablaRI[[#This Row],[    VI    ]]</f>
        <v>200036.95289999997</v>
      </c>
    </row>
    <row r="43" spans="1:15" x14ac:dyDescent="0.2">
      <c r="A43" s="1" t="s">
        <v>96</v>
      </c>
      <c r="B43" s="1" t="s">
        <v>97</v>
      </c>
      <c r="C43" s="2">
        <v>229202.5894</v>
      </c>
      <c r="D43" s="1">
        <v>5.7560000000000002</v>
      </c>
      <c r="E43" s="2">
        <v>43067.774799999999</v>
      </c>
      <c r="F43" s="1">
        <v>3</v>
      </c>
      <c r="G43" s="2">
        <v>0</v>
      </c>
      <c r="H43" s="1">
        <v>0</v>
      </c>
      <c r="I43" s="2">
        <v>0</v>
      </c>
      <c r="J43" s="1">
        <v>0</v>
      </c>
      <c r="K43" s="2">
        <v>383.31599999999997</v>
      </c>
      <c r="L43" s="1">
        <v>1</v>
      </c>
      <c r="M43" s="2">
        <v>0</v>
      </c>
      <c r="N43" s="2">
        <v>0</v>
      </c>
      <c r="O43" s="2">
        <f>TablaRI[[#This Row],[VI]]+TablaRI[[#This Row],[ VI]]+TablaRI[[#This Row],[ VI ]]+TablaRI[[#This Row],[  VI  ]]+TablaRI[[#This Row],[   VI   ]]+TablaRI[[#This Row],[  VI   ]]-TablaRI[[#This Row],[    VI    ]]</f>
        <v>272653.6802</v>
      </c>
    </row>
    <row r="44" spans="1:15" x14ac:dyDescent="0.2">
      <c r="A44" s="1" t="s">
        <v>98</v>
      </c>
      <c r="B44" s="1" t="s">
        <v>99</v>
      </c>
      <c r="C44" s="2">
        <v>305864.54200000002</v>
      </c>
      <c r="D44" s="1">
        <v>20.74</v>
      </c>
      <c r="E44" s="2">
        <v>62479.597099999999</v>
      </c>
      <c r="F44" s="1">
        <v>6</v>
      </c>
      <c r="G44" s="2">
        <v>479931.00199999998</v>
      </c>
      <c r="H44" s="1">
        <v>5</v>
      </c>
      <c r="I44" s="2">
        <v>0</v>
      </c>
      <c r="J44" s="1">
        <v>0</v>
      </c>
      <c r="K44" s="2">
        <v>0</v>
      </c>
      <c r="L44" s="1">
        <v>6</v>
      </c>
      <c r="M44" s="2">
        <v>165229.09729999999</v>
      </c>
      <c r="N44" s="2">
        <v>19751</v>
      </c>
      <c r="O44" s="2">
        <f>TablaRI[[#This Row],[VI]]+TablaRI[[#This Row],[ VI]]+TablaRI[[#This Row],[ VI ]]+TablaRI[[#This Row],[  VI  ]]+TablaRI[[#This Row],[   VI   ]]+TablaRI[[#This Row],[  VI   ]]-TablaRI[[#This Row],[    VI    ]]</f>
        <v>993753.23840000003</v>
      </c>
    </row>
    <row r="45" spans="1:15" x14ac:dyDescent="0.2">
      <c r="A45" s="1" t="s">
        <v>100</v>
      </c>
      <c r="B45" s="1" t="s">
        <v>101</v>
      </c>
      <c r="C45" s="2">
        <v>0</v>
      </c>
      <c r="D45" s="1">
        <v>1.095</v>
      </c>
      <c r="E45" s="2">
        <v>0</v>
      </c>
      <c r="F45" s="1">
        <v>2</v>
      </c>
      <c r="G45" s="2">
        <v>0</v>
      </c>
      <c r="H45" s="1">
        <v>0</v>
      </c>
      <c r="I45" s="2">
        <v>0</v>
      </c>
      <c r="J45" s="1">
        <v>0</v>
      </c>
      <c r="K45" s="2">
        <v>5318.1295</v>
      </c>
      <c r="L45" s="1">
        <v>6</v>
      </c>
      <c r="M45" s="2">
        <v>116189.65979999999</v>
      </c>
      <c r="N45" s="2">
        <v>14288</v>
      </c>
      <c r="O45" s="2">
        <f>TablaRI[[#This Row],[VI]]+TablaRI[[#This Row],[ VI]]+TablaRI[[#This Row],[ VI ]]+TablaRI[[#This Row],[  VI  ]]+TablaRI[[#This Row],[   VI   ]]+TablaRI[[#This Row],[  VI   ]]-TablaRI[[#This Row],[    VI    ]]</f>
        <v>107219.78929999999</v>
      </c>
    </row>
    <row r="46" spans="1:15" x14ac:dyDescent="0.2">
      <c r="A46" s="1" t="s">
        <v>102</v>
      </c>
      <c r="B46" s="1" t="s">
        <v>103</v>
      </c>
      <c r="C46" s="2">
        <v>56455.220699999998</v>
      </c>
      <c r="D46" s="1">
        <v>2.5840000000000001</v>
      </c>
      <c r="E46" s="2">
        <v>33980.469799999999</v>
      </c>
      <c r="F46" s="1">
        <v>3</v>
      </c>
      <c r="G46" s="2">
        <v>0</v>
      </c>
      <c r="H46" s="1">
        <v>0</v>
      </c>
      <c r="I46" s="2">
        <v>0</v>
      </c>
      <c r="J46" s="1">
        <v>0</v>
      </c>
      <c r="K46" s="2">
        <v>0</v>
      </c>
      <c r="L46" s="1">
        <v>0</v>
      </c>
      <c r="M46" s="2">
        <v>125998.4615</v>
      </c>
      <c r="N46" s="2">
        <v>945</v>
      </c>
      <c r="O46" s="2">
        <f>TablaRI[[#This Row],[VI]]+TablaRI[[#This Row],[ VI]]+TablaRI[[#This Row],[ VI ]]+TablaRI[[#This Row],[  VI  ]]+TablaRI[[#This Row],[   VI   ]]+TablaRI[[#This Row],[  VI   ]]-TablaRI[[#This Row],[    VI    ]]</f>
        <v>215489.152</v>
      </c>
    </row>
    <row r="47" spans="1:15" x14ac:dyDescent="0.2">
      <c r="A47" s="1" t="s">
        <v>104</v>
      </c>
      <c r="B47" s="1" t="s">
        <v>105</v>
      </c>
      <c r="C47" s="2">
        <v>105828.7855</v>
      </c>
      <c r="D47" s="1">
        <v>2.2879999999999998</v>
      </c>
      <c r="E47" s="2">
        <v>57902.979500000001</v>
      </c>
      <c r="F47" s="1">
        <v>3</v>
      </c>
      <c r="G47" s="2">
        <v>0</v>
      </c>
      <c r="H47" s="1">
        <v>0</v>
      </c>
      <c r="I47" s="2">
        <v>0</v>
      </c>
      <c r="J47" s="1">
        <v>0</v>
      </c>
      <c r="K47" s="2">
        <v>0</v>
      </c>
      <c r="L47" s="1">
        <v>0</v>
      </c>
      <c r="M47" s="2">
        <v>81252.119699999996</v>
      </c>
      <c r="N47" s="2">
        <v>2176</v>
      </c>
      <c r="O47" s="2">
        <f>TablaRI[[#This Row],[VI]]+TablaRI[[#This Row],[ VI]]+TablaRI[[#This Row],[ VI ]]+TablaRI[[#This Row],[  VI  ]]+TablaRI[[#This Row],[   VI   ]]+TablaRI[[#This Row],[  VI   ]]-TablaRI[[#This Row],[    VI    ]]</f>
        <v>242807.8847</v>
      </c>
    </row>
    <row r="48" spans="1:15" x14ac:dyDescent="0.2">
      <c r="A48" s="1" t="s">
        <v>106</v>
      </c>
      <c r="B48" s="1" t="s">
        <v>107</v>
      </c>
      <c r="C48" s="2">
        <v>0</v>
      </c>
      <c r="D48" s="1">
        <v>3.4359999999999999</v>
      </c>
      <c r="E48" s="2">
        <v>0</v>
      </c>
      <c r="F48" s="1">
        <v>2</v>
      </c>
      <c r="G48" s="2">
        <v>0</v>
      </c>
      <c r="H48" s="1">
        <v>0</v>
      </c>
      <c r="I48" s="2">
        <v>0</v>
      </c>
      <c r="J48" s="1">
        <v>0</v>
      </c>
      <c r="K48" s="2">
        <v>0</v>
      </c>
      <c r="L48" s="1">
        <v>0</v>
      </c>
      <c r="M48" s="2">
        <v>80237.527499999997</v>
      </c>
      <c r="N48" s="2">
        <v>0</v>
      </c>
      <c r="O48" s="2">
        <f>TablaRI[[#This Row],[VI]]+TablaRI[[#This Row],[ VI]]+TablaRI[[#This Row],[ VI ]]+TablaRI[[#This Row],[  VI  ]]+TablaRI[[#This Row],[   VI   ]]+TablaRI[[#This Row],[  VI   ]]-TablaRI[[#This Row],[    VI    ]]</f>
        <v>80237.527499999997</v>
      </c>
    </row>
    <row r="49" spans="1:15" x14ac:dyDescent="0.2">
      <c r="A49" s="1" t="s">
        <v>108</v>
      </c>
      <c r="B49" s="1" t="s">
        <v>109</v>
      </c>
      <c r="C49" s="2">
        <v>582073.62760000001</v>
      </c>
      <c r="D49" s="1">
        <v>9.1579999999999995</v>
      </c>
      <c r="E49" s="2">
        <v>0</v>
      </c>
      <c r="F49" s="1">
        <v>0</v>
      </c>
      <c r="G49" s="2">
        <v>0</v>
      </c>
      <c r="H49" s="1">
        <v>0</v>
      </c>
      <c r="I49" s="2">
        <v>0</v>
      </c>
      <c r="J49" s="1">
        <v>0</v>
      </c>
      <c r="K49" s="2">
        <v>6349.692</v>
      </c>
      <c r="L49" s="1">
        <v>5</v>
      </c>
      <c r="M49" s="2">
        <v>221884.758</v>
      </c>
      <c r="N49" s="2">
        <v>7694</v>
      </c>
      <c r="O49" s="2">
        <f>TablaRI[[#This Row],[VI]]+TablaRI[[#This Row],[ VI]]+TablaRI[[#This Row],[ VI ]]+TablaRI[[#This Row],[  VI  ]]+TablaRI[[#This Row],[   VI   ]]+TablaRI[[#This Row],[  VI   ]]-TablaRI[[#This Row],[    VI    ]]</f>
        <v>802614.07760000008</v>
      </c>
    </row>
    <row r="50" spans="1:15" x14ac:dyDescent="0.2">
      <c r="A50" s="1" t="s">
        <v>110</v>
      </c>
      <c r="B50" s="1" t="s">
        <v>111</v>
      </c>
      <c r="C50" s="2">
        <v>0</v>
      </c>
      <c r="D50" s="1">
        <v>0</v>
      </c>
      <c r="E50" s="2">
        <v>5088.9422000000004</v>
      </c>
      <c r="F50" s="1">
        <v>1</v>
      </c>
      <c r="G50" s="2">
        <v>0</v>
      </c>
      <c r="H50" s="1">
        <v>0</v>
      </c>
      <c r="I50" s="2">
        <v>0</v>
      </c>
      <c r="J50" s="1">
        <v>0</v>
      </c>
      <c r="K50" s="2">
        <v>0</v>
      </c>
      <c r="L50" s="1">
        <v>0</v>
      </c>
      <c r="M50" s="2">
        <v>114951.1449</v>
      </c>
      <c r="N50" s="2">
        <v>0</v>
      </c>
      <c r="O50" s="2">
        <f>TablaRI[[#This Row],[VI]]+TablaRI[[#This Row],[ VI]]+TablaRI[[#This Row],[ VI ]]+TablaRI[[#This Row],[  VI  ]]+TablaRI[[#This Row],[   VI   ]]+TablaRI[[#This Row],[  VI   ]]-TablaRI[[#This Row],[    VI    ]]</f>
        <v>120040.0871</v>
      </c>
    </row>
    <row r="51" spans="1:15" x14ac:dyDescent="0.2">
      <c r="A51" s="1" t="s">
        <v>112</v>
      </c>
      <c r="B51" s="1" t="s">
        <v>113</v>
      </c>
      <c r="C51" s="2">
        <v>39010.6011</v>
      </c>
      <c r="D51" s="1">
        <v>0.69099999999999995</v>
      </c>
      <c r="E51" s="2">
        <v>0</v>
      </c>
      <c r="F51" s="1">
        <v>0</v>
      </c>
      <c r="G51" s="2">
        <v>0</v>
      </c>
      <c r="H51" s="1">
        <v>0</v>
      </c>
      <c r="I51" s="2">
        <v>0</v>
      </c>
      <c r="J51" s="1">
        <v>0</v>
      </c>
      <c r="K51" s="2">
        <v>0</v>
      </c>
      <c r="L51" s="1">
        <v>0</v>
      </c>
      <c r="M51" s="2">
        <v>59010.6777</v>
      </c>
      <c r="N51" s="2">
        <v>15388</v>
      </c>
      <c r="O51" s="2">
        <f>TablaRI[[#This Row],[VI]]+TablaRI[[#This Row],[ VI]]+TablaRI[[#This Row],[ VI ]]+TablaRI[[#This Row],[  VI  ]]+TablaRI[[#This Row],[   VI   ]]+TablaRI[[#This Row],[  VI   ]]-TablaRI[[#This Row],[    VI    ]]</f>
        <v>82633.2788</v>
      </c>
    </row>
    <row r="52" spans="1:15" x14ac:dyDescent="0.2">
      <c r="A52" s="1" t="s">
        <v>114</v>
      </c>
      <c r="B52" s="1" t="s">
        <v>115</v>
      </c>
      <c r="C52" s="2">
        <v>10576.8644</v>
      </c>
      <c r="D52" s="1">
        <v>0.182</v>
      </c>
      <c r="E52" s="2">
        <v>10449.8053</v>
      </c>
      <c r="F52" s="1">
        <v>5</v>
      </c>
      <c r="G52" s="2">
        <v>0</v>
      </c>
      <c r="H52" s="1">
        <v>0</v>
      </c>
      <c r="I52" s="2">
        <v>0</v>
      </c>
      <c r="J52" s="1">
        <v>0</v>
      </c>
      <c r="K52" s="2">
        <v>11814.7893</v>
      </c>
      <c r="L52" s="1">
        <v>28</v>
      </c>
      <c r="M52" s="2">
        <v>48935.857100000001</v>
      </c>
      <c r="N52" s="2">
        <v>176</v>
      </c>
      <c r="O52" s="2">
        <f>TablaRI[[#This Row],[VI]]+TablaRI[[#This Row],[ VI]]+TablaRI[[#This Row],[ VI ]]+TablaRI[[#This Row],[  VI  ]]+TablaRI[[#This Row],[   VI   ]]+TablaRI[[#This Row],[  VI   ]]-TablaRI[[#This Row],[    VI    ]]</f>
        <v>81601.316099999996</v>
      </c>
    </row>
    <row r="53" spans="1:15" x14ac:dyDescent="0.2">
      <c r="A53" s="1" t="s">
        <v>116</v>
      </c>
      <c r="B53" s="1" t="s">
        <v>117</v>
      </c>
      <c r="C53" s="2">
        <v>21682.026000000002</v>
      </c>
      <c r="D53" s="1">
        <v>0.77200000000000002</v>
      </c>
      <c r="E53" s="2">
        <v>25590.453799999999</v>
      </c>
      <c r="F53" s="1">
        <v>1</v>
      </c>
      <c r="G53" s="2">
        <v>0</v>
      </c>
      <c r="H53" s="1">
        <v>0</v>
      </c>
      <c r="I53" s="2">
        <v>0</v>
      </c>
      <c r="J53" s="1">
        <v>0</v>
      </c>
      <c r="K53" s="2">
        <v>0</v>
      </c>
      <c r="L53" s="1">
        <v>0</v>
      </c>
      <c r="M53" s="2">
        <v>16959.5285</v>
      </c>
      <c r="N53" s="2">
        <v>0</v>
      </c>
      <c r="O53" s="2">
        <f>TablaRI[[#This Row],[VI]]+TablaRI[[#This Row],[ VI]]+TablaRI[[#This Row],[ VI ]]+TablaRI[[#This Row],[  VI  ]]+TablaRI[[#This Row],[   VI   ]]+TablaRI[[#This Row],[  VI   ]]-TablaRI[[#This Row],[    VI    ]]</f>
        <v>64232.008300000001</v>
      </c>
    </row>
    <row r="54" spans="1:15" x14ac:dyDescent="0.2">
      <c r="A54" s="1" t="s">
        <v>118</v>
      </c>
      <c r="B54" s="1" t="s">
        <v>119</v>
      </c>
      <c r="C54" s="2">
        <v>0</v>
      </c>
      <c r="D54" s="1">
        <v>0</v>
      </c>
      <c r="E54" s="2">
        <v>0</v>
      </c>
      <c r="F54" s="1">
        <v>0</v>
      </c>
      <c r="G54" s="2">
        <v>0</v>
      </c>
      <c r="H54" s="1">
        <v>0</v>
      </c>
      <c r="I54" s="2">
        <v>0</v>
      </c>
      <c r="J54" s="1">
        <v>0</v>
      </c>
      <c r="K54" s="2">
        <v>0</v>
      </c>
      <c r="L54" s="1">
        <v>0</v>
      </c>
      <c r="M54" s="2">
        <v>0</v>
      </c>
      <c r="N54" s="2">
        <v>0</v>
      </c>
      <c r="O54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55" spans="1:15" x14ac:dyDescent="0.2">
      <c r="A55" s="1" t="s">
        <v>120</v>
      </c>
      <c r="B55" s="1" t="s">
        <v>121</v>
      </c>
      <c r="C55" s="2">
        <v>0</v>
      </c>
      <c r="D55" s="1">
        <v>0</v>
      </c>
      <c r="E55" s="2">
        <v>0</v>
      </c>
      <c r="F55" s="1">
        <v>0</v>
      </c>
      <c r="G55" s="2">
        <v>0</v>
      </c>
      <c r="H55" s="1">
        <v>0</v>
      </c>
      <c r="I55" s="2">
        <v>0</v>
      </c>
      <c r="J55" s="1">
        <v>0</v>
      </c>
      <c r="K55" s="2">
        <v>0</v>
      </c>
      <c r="L55" s="1">
        <v>0</v>
      </c>
      <c r="M55" s="2">
        <v>0</v>
      </c>
      <c r="N55" s="2">
        <v>0</v>
      </c>
      <c r="O55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56" spans="1:15" x14ac:dyDescent="0.2">
      <c r="A56" s="1" t="s">
        <v>122</v>
      </c>
      <c r="B56" s="1" t="s">
        <v>123</v>
      </c>
      <c r="C56" s="2">
        <v>191871.6863</v>
      </c>
      <c r="D56" s="1">
        <v>2.2050000000000001</v>
      </c>
      <c r="E56" s="2">
        <v>19526.992999999999</v>
      </c>
      <c r="F56" s="1">
        <v>1</v>
      </c>
      <c r="G56" s="2">
        <v>0</v>
      </c>
      <c r="H56" s="1">
        <v>0</v>
      </c>
      <c r="I56" s="2">
        <v>0</v>
      </c>
      <c r="J56" s="1">
        <v>0</v>
      </c>
      <c r="K56" s="2">
        <v>0</v>
      </c>
      <c r="L56" s="1">
        <v>1</v>
      </c>
      <c r="M56" s="2">
        <v>78260.474199999997</v>
      </c>
      <c r="N56" s="2">
        <v>9529</v>
      </c>
      <c r="O56" s="2">
        <f>TablaRI[[#This Row],[VI]]+TablaRI[[#This Row],[ VI]]+TablaRI[[#This Row],[ VI ]]+TablaRI[[#This Row],[  VI  ]]+TablaRI[[#This Row],[   VI   ]]+TablaRI[[#This Row],[  VI   ]]-TablaRI[[#This Row],[    VI    ]]</f>
        <v>280130.15350000001</v>
      </c>
    </row>
    <row r="57" spans="1:15" x14ac:dyDescent="0.2">
      <c r="A57" s="1" t="s">
        <v>124</v>
      </c>
      <c r="B57" s="1" t="s">
        <v>125</v>
      </c>
      <c r="C57" s="2">
        <v>109657.95909999999</v>
      </c>
      <c r="D57" s="1">
        <v>1.071</v>
      </c>
      <c r="E57" s="2">
        <v>0</v>
      </c>
      <c r="F57" s="1">
        <v>0</v>
      </c>
      <c r="G57" s="2">
        <v>0</v>
      </c>
      <c r="H57" s="1">
        <v>0</v>
      </c>
      <c r="I57" s="2">
        <v>0</v>
      </c>
      <c r="J57" s="1">
        <v>0</v>
      </c>
      <c r="K57" s="2">
        <v>0</v>
      </c>
      <c r="L57" s="1">
        <v>0</v>
      </c>
      <c r="M57" s="2">
        <v>0</v>
      </c>
      <c r="N57" s="2">
        <v>7473</v>
      </c>
      <c r="O57" s="2">
        <f>TablaRI[[#This Row],[VI]]+TablaRI[[#This Row],[ VI]]+TablaRI[[#This Row],[ VI ]]+TablaRI[[#This Row],[  VI  ]]+TablaRI[[#This Row],[   VI   ]]+TablaRI[[#This Row],[  VI   ]]-TablaRI[[#This Row],[    VI    ]]</f>
        <v>102184.95909999999</v>
      </c>
    </row>
    <row r="58" spans="1:15" x14ac:dyDescent="0.2">
      <c r="A58" s="1" t="s">
        <v>126</v>
      </c>
      <c r="B58" s="1" t="s">
        <v>127</v>
      </c>
      <c r="C58" s="2">
        <v>85915.708599999998</v>
      </c>
      <c r="D58" s="1">
        <v>2.5459999999999998</v>
      </c>
      <c r="E58" s="2">
        <v>0</v>
      </c>
      <c r="F58" s="1">
        <v>0</v>
      </c>
      <c r="G58" s="2">
        <v>0</v>
      </c>
      <c r="H58" s="1">
        <v>0</v>
      </c>
      <c r="I58" s="2">
        <v>0</v>
      </c>
      <c r="J58" s="1">
        <v>0</v>
      </c>
      <c r="K58" s="2">
        <v>0</v>
      </c>
      <c r="L58" s="1">
        <v>0</v>
      </c>
      <c r="M58" s="2">
        <v>52219.042800000003</v>
      </c>
      <c r="N58" s="2">
        <v>2198</v>
      </c>
      <c r="O58" s="2">
        <f>TablaRI[[#This Row],[VI]]+TablaRI[[#This Row],[ VI]]+TablaRI[[#This Row],[ VI ]]+TablaRI[[#This Row],[  VI  ]]+TablaRI[[#This Row],[   VI   ]]+TablaRI[[#This Row],[  VI   ]]-TablaRI[[#This Row],[    VI    ]]</f>
        <v>135936.75140000001</v>
      </c>
    </row>
    <row r="59" spans="1:15" x14ac:dyDescent="0.2">
      <c r="A59" s="1" t="s">
        <v>128</v>
      </c>
      <c r="B59" s="1" t="s">
        <v>129</v>
      </c>
      <c r="C59" s="2">
        <v>143885.489</v>
      </c>
      <c r="D59" s="1">
        <v>1.5449999999999999</v>
      </c>
      <c r="E59" s="2">
        <v>0</v>
      </c>
      <c r="F59" s="1">
        <v>0</v>
      </c>
      <c r="G59" s="2">
        <v>0</v>
      </c>
      <c r="H59" s="1">
        <v>0</v>
      </c>
      <c r="I59" s="2">
        <v>0</v>
      </c>
      <c r="J59" s="1">
        <v>0</v>
      </c>
      <c r="K59" s="2">
        <v>0</v>
      </c>
      <c r="L59" s="1">
        <v>0</v>
      </c>
      <c r="M59" s="2">
        <v>144907.66459999999</v>
      </c>
      <c r="N59" s="2">
        <v>202</v>
      </c>
      <c r="O59" s="2">
        <f>TablaRI[[#This Row],[VI]]+TablaRI[[#This Row],[ VI]]+TablaRI[[#This Row],[ VI ]]+TablaRI[[#This Row],[  VI  ]]+TablaRI[[#This Row],[   VI   ]]+TablaRI[[#This Row],[  VI   ]]-TablaRI[[#This Row],[    VI    ]]</f>
        <v>288591.15359999996</v>
      </c>
    </row>
    <row r="60" spans="1:15" x14ac:dyDescent="0.2">
      <c r="A60" s="1" t="s">
        <v>130</v>
      </c>
      <c r="B60" s="1" t="s">
        <v>131</v>
      </c>
      <c r="C60" s="2">
        <v>641822.6507</v>
      </c>
      <c r="D60" s="1">
        <v>5.8220000000000001</v>
      </c>
      <c r="E60" s="2">
        <v>0</v>
      </c>
      <c r="F60" s="1">
        <v>0</v>
      </c>
      <c r="G60" s="2">
        <v>0</v>
      </c>
      <c r="H60" s="1">
        <v>0</v>
      </c>
      <c r="I60" s="2">
        <v>0</v>
      </c>
      <c r="J60" s="1">
        <v>0</v>
      </c>
      <c r="K60" s="2">
        <v>22173.5278</v>
      </c>
      <c r="L60" s="1">
        <v>2</v>
      </c>
      <c r="M60" s="2">
        <v>0</v>
      </c>
      <c r="N60" s="2">
        <v>1121</v>
      </c>
      <c r="O60" s="2">
        <f>TablaRI[[#This Row],[VI]]+TablaRI[[#This Row],[ VI]]+TablaRI[[#This Row],[ VI ]]+TablaRI[[#This Row],[  VI  ]]+TablaRI[[#This Row],[   VI   ]]+TablaRI[[#This Row],[  VI   ]]-TablaRI[[#This Row],[    VI    ]]</f>
        <v>662875.17850000004</v>
      </c>
    </row>
    <row r="61" spans="1:15" x14ac:dyDescent="0.2">
      <c r="A61" s="1" t="s">
        <v>132</v>
      </c>
      <c r="B61" s="1" t="s">
        <v>133</v>
      </c>
      <c r="C61" s="2">
        <v>1960.5447999999999</v>
      </c>
      <c r="D61" s="1">
        <v>0.251</v>
      </c>
      <c r="E61" s="2">
        <v>3613.3924999999999</v>
      </c>
      <c r="F61" s="1">
        <v>7</v>
      </c>
      <c r="G61" s="2">
        <v>0</v>
      </c>
      <c r="H61" s="1">
        <v>0</v>
      </c>
      <c r="I61" s="2">
        <v>0</v>
      </c>
      <c r="J61" s="1">
        <v>0</v>
      </c>
      <c r="K61" s="2">
        <v>0</v>
      </c>
      <c r="L61" s="1">
        <v>0</v>
      </c>
      <c r="M61" s="2">
        <v>0</v>
      </c>
      <c r="N61" s="2">
        <v>0</v>
      </c>
      <c r="O61" s="2">
        <f>TablaRI[[#This Row],[VI]]+TablaRI[[#This Row],[ VI]]+TablaRI[[#This Row],[ VI ]]+TablaRI[[#This Row],[  VI  ]]+TablaRI[[#This Row],[   VI   ]]+TablaRI[[#This Row],[  VI   ]]-TablaRI[[#This Row],[    VI    ]]</f>
        <v>5573.9372999999996</v>
      </c>
    </row>
    <row r="62" spans="1:15" x14ac:dyDescent="0.2">
      <c r="A62" s="1" t="s">
        <v>134</v>
      </c>
      <c r="B62" s="1" t="s">
        <v>135</v>
      </c>
      <c r="C62" s="2">
        <v>3462.8921</v>
      </c>
      <c r="D62" s="1">
        <v>0.125</v>
      </c>
      <c r="E62" s="2">
        <v>0</v>
      </c>
      <c r="F62" s="1">
        <v>0</v>
      </c>
      <c r="G62" s="2">
        <v>0</v>
      </c>
      <c r="H62" s="1">
        <v>0</v>
      </c>
      <c r="I62" s="2">
        <v>0</v>
      </c>
      <c r="J62" s="1">
        <v>0</v>
      </c>
      <c r="K62" s="2">
        <v>0</v>
      </c>
      <c r="L62" s="1">
        <v>0</v>
      </c>
      <c r="M62" s="2">
        <v>5869.5110999999997</v>
      </c>
      <c r="N62" s="2">
        <v>0</v>
      </c>
      <c r="O62" s="2">
        <f>TablaRI[[#This Row],[VI]]+TablaRI[[#This Row],[ VI]]+TablaRI[[#This Row],[ VI ]]+TablaRI[[#This Row],[  VI  ]]+TablaRI[[#This Row],[   VI   ]]+TablaRI[[#This Row],[  VI   ]]-TablaRI[[#This Row],[    VI    ]]</f>
        <v>9332.4032000000007</v>
      </c>
    </row>
    <row r="63" spans="1:15" x14ac:dyDescent="0.2">
      <c r="A63" s="1" t="s">
        <v>136</v>
      </c>
      <c r="B63" s="1" t="s">
        <v>137</v>
      </c>
      <c r="C63" s="2">
        <v>3852.6860999999999</v>
      </c>
      <c r="D63" s="1">
        <v>8.1000000000000003E-2</v>
      </c>
      <c r="E63" s="2">
        <v>15272.190399999999</v>
      </c>
      <c r="F63" s="1">
        <v>1</v>
      </c>
      <c r="G63" s="2">
        <v>0</v>
      </c>
      <c r="H63" s="1">
        <v>0</v>
      </c>
      <c r="I63" s="2">
        <v>0</v>
      </c>
      <c r="J63" s="1">
        <v>0</v>
      </c>
      <c r="K63" s="2">
        <v>0</v>
      </c>
      <c r="L63" s="1">
        <v>0</v>
      </c>
      <c r="M63" s="2">
        <v>9793.1065999999992</v>
      </c>
      <c r="N63" s="2">
        <v>0</v>
      </c>
      <c r="O63" s="2">
        <f>TablaRI[[#This Row],[VI]]+TablaRI[[#This Row],[ VI]]+TablaRI[[#This Row],[ VI ]]+TablaRI[[#This Row],[  VI  ]]+TablaRI[[#This Row],[   VI   ]]+TablaRI[[#This Row],[  VI   ]]-TablaRI[[#This Row],[    VI    ]]</f>
        <v>28917.983099999998</v>
      </c>
    </row>
    <row r="64" spans="1:15" x14ac:dyDescent="0.2">
      <c r="A64" s="1" t="s">
        <v>138</v>
      </c>
      <c r="B64" s="1" t="s">
        <v>139</v>
      </c>
      <c r="C64" s="2">
        <v>0</v>
      </c>
      <c r="D64" s="1">
        <v>0</v>
      </c>
      <c r="E64" s="2">
        <v>0</v>
      </c>
      <c r="F64" s="1">
        <v>0</v>
      </c>
      <c r="G64" s="2">
        <v>0</v>
      </c>
      <c r="H64" s="1">
        <v>0</v>
      </c>
      <c r="I64" s="2">
        <v>0</v>
      </c>
      <c r="J64" s="1">
        <v>0</v>
      </c>
      <c r="K64" s="2">
        <v>0</v>
      </c>
      <c r="L64" s="1">
        <v>0</v>
      </c>
      <c r="M64" s="2">
        <v>15528.075199999999</v>
      </c>
      <c r="N64" s="2">
        <v>0</v>
      </c>
      <c r="O64" s="2">
        <f>TablaRI[[#This Row],[VI]]+TablaRI[[#This Row],[ VI]]+TablaRI[[#This Row],[ VI ]]+TablaRI[[#This Row],[  VI  ]]+TablaRI[[#This Row],[   VI   ]]+TablaRI[[#This Row],[  VI   ]]-TablaRI[[#This Row],[    VI    ]]</f>
        <v>15528.075199999999</v>
      </c>
    </row>
    <row r="65" spans="1:15" x14ac:dyDescent="0.2">
      <c r="A65" s="1" t="s">
        <v>140</v>
      </c>
      <c r="B65" s="1" t="s">
        <v>141</v>
      </c>
      <c r="C65" s="2">
        <v>20193.156200000001</v>
      </c>
      <c r="D65" s="1">
        <v>0.26900000000000002</v>
      </c>
      <c r="E65" s="2">
        <v>33357.392999999996</v>
      </c>
      <c r="F65" s="1">
        <v>1</v>
      </c>
      <c r="G65" s="2">
        <v>0</v>
      </c>
      <c r="H65" s="1">
        <v>0</v>
      </c>
      <c r="I65" s="2">
        <v>0</v>
      </c>
      <c r="J65" s="1">
        <v>0</v>
      </c>
      <c r="K65" s="2">
        <v>0</v>
      </c>
      <c r="L65" s="1">
        <v>0</v>
      </c>
      <c r="M65" s="2">
        <v>17852.9653</v>
      </c>
      <c r="N65" s="2">
        <v>0</v>
      </c>
      <c r="O65" s="2">
        <f>TablaRI[[#This Row],[VI]]+TablaRI[[#This Row],[ VI]]+TablaRI[[#This Row],[ VI ]]+TablaRI[[#This Row],[  VI  ]]+TablaRI[[#This Row],[   VI   ]]+TablaRI[[#This Row],[  VI   ]]-TablaRI[[#This Row],[    VI    ]]</f>
        <v>71403.51449999999</v>
      </c>
    </row>
    <row r="66" spans="1:15" x14ac:dyDescent="0.2">
      <c r="A66" s="1" t="s">
        <v>142</v>
      </c>
      <c r="B66" s="1" t="s">
        <v>143</v>
      </c>
      <c r="C66" s="2">
        <v>27367.013599999998</v>
      </c>
      <c r="D66" s="1">
        <v>1.08</v>
      </c>
      <c r="E66" s="2">
        <v>0</v>
      </c>
      <c r="F66" s="1">
        <v>0</v>
      </c>
      <c r="G66" s="2">
        <v>0</v>
      </c>
      <c r="H66" s="1">
        <v>0</v>
      </c>
      <c r="I66" s="2">
        <v>0</v>
      </c>
      <c r="J66" s="1">
        <v>0</v>
      </c>
      <c r="K66" s="2">
        <v>0</v>
      </c>
      <c r="L66" s="1">
        <v>0</v>
      </c>
      <c r="M66" s="2">
        <v>21874.7556</v>
      </c>
      <c r="N66" s="2">
        <v>0</v>
      </c>
      <c r="O66" s="2">
        <f>TablaRI[[#This Row],[VI]]+TablaRI[[#This Row],[ VI]]+TablaRI[[#This Row],[ VI ]]+TablaRI[[#This Row],[  VI  ]]+TablaRI[[#This Row],[   VI   ]]+TablaRI[[#This Row],[  VI   ]]-TablaRI[[#This Row],[    VI    ]]</f>
        <v>49241.769199999995</v>
      </c>
    </row>
    <row r="67" spans="1:15" x14ac:dyDescent="0.2">
      <c r="A67" s="1" t="s">
        <v>144</v>
      </c>
      <c r="B67" s="1" t="s">
        <v>145</v>
      </c>
      <c r="C67" s="2">
        <v>0</v>
      </c>
      <c r="D67" s="1">
        <v>0</v>
      </c>
      <c r="E67" s="2">
        <v>52082.104200000002</v>
      </c>
      <c r="F67" s="1">
        <v>2</v>
      </c>
      <c r="G67" s="2">
        <v>0</v>
      </c>
      <c r="H67" s="1">
        <v>0</v>
      </c>
      <c r="I67" s="2">
        <v>0</v>
      </c>
      <c r="J67" s="1">
        <v>0</v>
      </c>
      <c r="K67" s="2">
        <v>0</v>
      </c>
      <c r="L67" s="1">
        <v>0</v>
      </c>
      <c r="M67" s="2">
        <v>32682.168799999999</v>
      </c>
      <c r="N67" s="2">
        <v>0</v>
      </c>
      <c r="O67" s="2">
        <f>TablaRI[[#This Row],[VI]]+TablaRI[[#This Row],[ VI]]+TablaRI[[#This Row],[ VI ]]+TablaRI[[#This Row],[  VI  ]]+TablaRI[[#This Row],[   VI   ]]+TablaRI[[#This Row],[  VI   ]]-TablaRI[[#This Row],[    VI    ]]</f>
        <v>84764.273000000001</v>
      </c>
    </row>
    <row r="68" spans="1:15" x14ac:dyDescent="0.2">
      <c r="A68" s="1" t="s">
        <v>146</v>
      </c>
      <c r="B68" s="1" t="s">
        <v>147</v>
      </c>
      <c r="C68" s="2">
        <v>0</v>
      </c>
      <c r="D68" s="1">
        <v>0</v>
      </c>
      <c r="E68" s="2">
        <v>0</v>
      </c>
      <c r="F68" s="1">
        <v>0</v>
      </c>
      <c r="G68" s="2">
        <v>0</v>
      </c>
      <c r="H68" s="1">
        <v>0</v>
      </c>
      <c r="I68" s="2">
        <v>0</v>
      </c>
      <c r="J68" s="1">
        <v>0</v>
      </c>
      <c r="K68" s="2">
        <v>0</v>
      </c>
      <c r="L68" s="1">
        <v>0</v>
      </c>
      <c r="M68" s="2">
        <v>0</v>
      </c>
      <c r="N68" s="2">
        <v>0</v>
      </c>
      <c r="O6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69" spans="1:15" x14ac:dyDescent="0.2">
      <c r="A69" s="1" t="s">
        <v>148</v>
      </c>
      <c r="B69" s="1" t="s">
        <v>149</v>
      </c>
      <c r="C69" s="2">
        <v>11378.073200000001</v>
      </c>
      <c r="D69" s="1">
        <v>8.8999999999999996E-2</v>
      </c>
      <c r="E69" s="2">
        <v>34727.4277</v>
      </c>
      <c r="F69" s="1">
        <v>1</v>
      </c>
      <c r="G69" s="2">
        <v>0</v>
      </c>
      <c r="H69" s="1">
        <v>0</v>
      </c>
      <c r="I69" s="2">
        <v>0</v>
      </c>
      <c r="J69" s="1">
        <v>0</v>
      </c>
      <c r="K69" s="2">
        <v>0</v>
      </c>
      <c r="L69" s="1">
        <v>0</v>
      </c>
      <c r="M69" s="2">
        <v>5203.5907999999999</v>
      </c>
      <c r="N69" s="2">
        <v>0</v>
      </c>
      <c r="O69" s="2">
        <f>TablaRI[[#This Row],[VI]]+TablaRI[[#This Row],[ VI]]+TablaRI[[#This Row],[ VI ]]+TablaRI[[#This Row],[  VI  ]]+TablaRI[[#This Row],[   VI   ]]+TablaRI[[#This Row],[  VI   ]]-TablaRI[[#This Row],[    VI    ]]</f>
        <v>51309.091699999997</v>
      </c>
    </row>
    <row r="70" spans="1:15" x14ac:dyDescent="0.2">
      <c r="A70" s="1" t="s">
        <v>150</v>
      </c>
      <c r="B70" s="1" t="s">
        <v>151</v>
      </c>
      <c r="C70" s="2">
        <v>0</v>
      </c>
      <c r="D70" s="1">
        <v>0</v>
      </c>
      <c r="E70" s="2">
        <v>0</v>
      </c>
      <c r="F70" s="1">
        <v>0</v>
      </c>
      <c r="G70" s="2">
        <v>0</v>
      </c>
      <c r="H70" s="1">
        <v>0</v>
      </c>
      <c r="I70" s="2">
        <v>0</v>
      </c>
      <c r="J70" s="1">
        <v>0</v>
      </c>
      <c r="K70" s="2">
        <v>0</v>
      </c>
      <c r="L70" s="1">
        <v>0</v>
      </c>
      <c r="M70" s="2">
        <v>0</v>
      </c>
      <c r="N70" s="2">
        <v>0</v>
      </c>
      <c r="O70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71" spans="1:15" x14ac:dyDescent="0.2">
      <c r="A71" s="1" t="s">
        <v>152</v>
      </c>
      <c r="B71" s="1" t="s">
        <v>153</v>
      </c>
      <c r="C71" s="2">
        <v>33117.058700000001</v>
      </c>
      <c r="D71" s="1">
        <v>1.8680000000000001</v>
      </c>
      <c r="E71" s="2">
        <v>84389.552100000001</v>
      </c>
      <c r="F71" s="1">
        <v>11</v>
      </c>
      <c r="G71" s="2">
        <v>0</v>
      </c>
      <c r="H71" s="1">
        <v>0</v>
      </c>
      <c r="I71" s="2">
        <v>0</v>
      </c>
      <c r="J71" s="1">
        <v>0</v>
      </c>
      <c r="K71" s="2">
        <v>0</v>
      </c>
      <c r="L71" s="1">
        <v>0</v>
      </c>
      <c r="M71" s="2">
        <v>177782.9148</v>
      </c>
      <c r="N71" s="2">
        <v>1122</v>
      </c>
      <c r="O71" s="2">
        <f>TablaRI[[#This Row],[VI]]+TablaRI[[#This Row],[ VI]]+TablaRI[[#This Row],[ VI ]]+TablaRI[[#This Row],[  VI  ]]+TablaRI[[#This Row],[   VI   ]]+TablaRI[[#This Row],[  VI   ]]-TablaRI[[#This Row],[    VI    ]]</f>
        <v>294167.52559999999</v>
      </c>
    </row>
    <row r="72" spans="1:15" x14ac:dyDescent="0.2">
      <c r="A72" s="1" t="s">
        <v>154</v>
      </c>
      <c r="B72" s="1" t="s">
        <v>155</v>
      </c>
      <c r="C72" s="2">
        <v>0</v>
      </c>
      <c r="D72" s="1">
        <v>0</v>
      </c>
      <c r="E72" s="2">
        <v>0</v>
      </c>
      <c r="F72" s="1">
        <v>0</v>
      </c>
      <c r="G72" s="2">
        <v>0</v>
      </c>
      <c r="H72" s="1">
        <v>0</v>
      </c>
      <c r="I72" s="2">
        <v>0</v>
      </c>
      <c r="J72" s="1">
        <v>0</v>
      </c>
      <c r="K72" s="2">
        <v>0</v>
      </c>
      <c r="L72" s="1">
        <v>0</v>
      </c>
      <c r="M72" s="2">
        <v>991.43389999999999</v>
      </c>
      <c r="N72" s="2">
        <v>0</v>
      </c>
      <c r="O72" s="2">
        <f>TablaRI[[#This Row],[VI]]+TablaRI[[#This Row],[ VI]]+TablaRI[[#This Row],[ VI ]]+TablaRI[[#This Row],[  VI  ]]+TablaRI[[#This Row],[   VI   ]]+TablaRI[[#This Row],[  VI   ]]-TablaRI[[#This Row],[    VI    ]]</f>
        <v>991.43389999999999</v>
      </c>
    </row>
    <row r="73" spans="1:15" x14ac:dyDescent="0.2">
      <c r="A73" s="1" t="s">
        <v>156</v>
      </c>
      <c r="B73" s="1" t="s">
        <v>157</v>
      </c>
      <c r="C73" s="2">
        <v>0</v>
      </c>
      <c r="D73" s="1">
        <v>0</v>
      </c>
      <c r="E73" s="2">
        <v>0</v>
      </c>
      <c r="F73" s="1">
        <v>0</v>
      </c>
      <c r="G73" s="2">
        <v>0</v>
      </c>
      <c r="H73" s="1">
        <v>0</v>
      </c>
      <c r="I73" s="2">
        <v>0</v>
      </c>
      <c r="J73" s="1">
        <v>0</v>
      </c>
      <c r="K73" s="2">
        <v>0</v>
      </c>
      <c r="L73" s="1">
        <v>0</v>
      </c>
      <c r="M73" s="2">
        <v>37856.127500000002</v>
      </c>
      <c r="N73" s="2">
        <v>0</v>
      </c>
      <c r="O73" s="2">
        <f>TablaRI[[#This Row],[VI]]+TablaRI[[#This Row],[ VI]]+TablaRI[[#This Row],[ VI ]]+TablaRI[[#This Row],[  VI  ]]+TablaRI[[#This Row],[   VI   ]]+TablaRI[[#This Row],[  VI   ]]-TablaRI[[#This Row],[    VI    ]]</f>
        <v>37856.127500000002</v>
      </c>
    </row>
    <row r="74" spans="1:15" x14ac:dyDescent="0.2">
      <c r="A74" s="1" t="s">
        <v>158</v>
      </c>
      <c r="B74" s="1" t="s">
        <v>159</v>
      </c>
      <c r="C74" s="2">
        <v>140331.77650000001</v>
      </c>
      <c r="D74" s="1">
        <v>17.997</v>
      </c>
      <c r="E74" s="2">
        <v>44171.4833</v>
      </c>
      <c r="F74" s="1">
        <v>5</v>
      </c>
      <c r="G74" s="2">
        <v>0</v>
      </c>
      <c r="H74" s="1">
        <v>0</v>
      </c>
      <c r="I74" s="2">
        <v>29583.1836</v>
      </c>
      <c r="J74" s="1">
        <v>60</v>
      </c>
      <c r="K74" s="2">
        <v>0</v>
      </c>
      <c r="L74" s="1">
        <v>0</v>
      </c>
      <c r="M74" s="2">
        <v>411174.17739999999</v>
      </c>
      <c r="N74" s="2">
        <v>6595</v>
      </c>
      <c r="O74" s="2">
        <f>TablaRI[[#This Row],[VI]]+TablaRI[[#This Row],[ VI]]+TablaRI[[#This Row],[ VI ]]+TablaRI[[#This Row],[  VI  ]]+TablaRI[[#This Row],[   VI   ]]+TablaRI[[#This Row],[  VI   ]]-TablaRI[[#This Row],[    VI    ]]</f>
        <v>618665.62079999992</v>
      </c>
    </row>
    <row r="75" spans="1:15" x14ac:dyDescent="0.2">
      <c r="A75" s="1" t="s">
        <v>160</v>
      </c>
      <c r="B75" s="1" t="s">
        <v>161</v>
      </c>
      <c r="C75" s="2">
        <v>3440.7808</v>
      </c>
      <c r="D75" s="1">
        <v>0.26200000000000001</v>
      </c>
      <c r="E75" s="2">
        <v>0</v>
      </c>
      <c r="F75" s="1">
        <v>0</v>
      </c>
      <c r="G75" s="2">
        <v>0</v>
      </c>
      <c r="H75" s="1">
        <v>0</v>
      </c>
      <c r="I75" s="2">
        <v>0</v>
      </c>
      <c r="J75" s="1">
        <v>0</v>
      </c>
      <c r="K75" s="2">
        <v>0</v>
      </c>
      <c r="L75" s="1">
        <v>0</v>
      </c>
      <c r="M75" s="2">
        <v>159386.66829999999</v>
      </c>
      <c r="N75" s="2">
        <v>0</v>
      </c>
      <c r="O75" s="2">
        <f>TablaRI[[#This Row],[VI]]+TablaRI[[#This Row],[ VI]]+TablaRI[[#This Row],[ VI ]]+TablaRI[[#This Row],[  VI  ]]+TablaRI[[#This Row],[   VI   ]]+TablaRI[[#This Row],[  VI   ]]-TablaRI[[#This Row],[    VI    ]]</f>
        <v>162827.4491</v>
      </c>
    </row>
    <row r="76" spans="1:15" x14ac:dyDescent="0.2">
      <c r="A76" s="1" t="s">
        <v>162</v>
      </c>
      <c r="B76" s="1" t="s">
        <v>163</v>
      </c>
      <c r="C76" s="2">
        <v>6153.7969999999996</v>
      </c>
      <c r="D76" s="1">
        <v>0.19700000000000001</v>
      </c>
      <c r="E76" s="2">
        <v>44550.029000000002</v>
      </c>
      <c r="F76" s="1">
        <v>4</v>
      </c>
      <c r="G76" s="2">
        <v>0</v>
      </c>
      <c r="H76" s="1">
        <v>0</v>
      </c>
      <c r="I76" s="2">
        <v>0</v>
      </c>
      <c r="J76" s="1">
        <v>0</v>
      </c>
      <c r="K76" s="2">
        <v>7865.3279000000002</v>
      </c>
      <c r="L76" s="1">
        <v>6</v>
      </c>
      <c r="M76" s="2">
        <v>7414.6237000000001</v>
      </c>
      <c r="N76" s="2">
        <v>769</v>
      </c>
      <c r="O76" s="2">
        <f>TablaRI[[#This Row],[VI]]+TablaRI[[#This Row],[ VI]]+TablaRI[[#This Row],[ VI ]]+TablaRI[[#This Row],[  VI  ]]+TablaRI[[#This Row],[   VI   ]]+TablaRI[[#This Row],[  VI   ]]-TablaRI[[#This Row],[    VI    ]]</f>
        <v>65214.777600000001</v>
      </c>
    </row>
    <row r="77" spans="1:15" x14ac:dyDescent="0.2">
      <c r="A77" s="1" t="s">
        <v>164</v>
      </c>
      <c r="B77" s="1" t="s">
        <v>165</v>
      </c>
      <c r="C77" s="2">
        <v>72002.580199999997</v>
      </c>
      <c r="D77" s="1">
        <v>0.67700000000000005</v>
      </c>
      <c r="E77" s="2">
        <v>0</v>
      </c>
      <c r="F77" s="1">
        <v>0</v>
      </c>
      <c r="G77" s="2">
        <v>0</v>
      </c>
      <c r="H77" s="1">
        <v>0</v>
      </c>
      <c r="I77" s="2">
        <v>0</v>
      </c>
      <c r="J77" s="1">
        <v>0</v>
      </c>
      <c r="K77" s="2">
        <v>0</v>
      </c>
      <c r="L77" s="1">
        <v>0</v>
      </c>
      <c r="M77" s="2">
        <v>17213.500700000001</v>
      </c>
      <c r="N77" s="2">
        <v>0</v>
      </c>
      <c r="O77" s="2">
        <f>TablaRI[[#This Row],[VI]]+TablaRI[[#This Row],[ VI]]+TablaRI[[#This Row],[ VI ]]+TablaRI[[#This Row],[  VI  ]]+TablaRI[[#This Row],[   VI   ]]+TablaRI[[#This Row],[  VI   ]]-TablaRI[[#This Row],[    VI    ]]</f>
        <v>89216.080900000001</v>
      </c>
    </row>
    <row r="78" spans="1:15" x14ac:dyDescent="0.2">
      <c r="A78" s="1" t="s">
        <v>166</v>
      </c>
      <c r="B78" s="1" t="s">
        <v>167</v>
      </c>
      <c r="C78" s="2">
        <v>23268.483899999999</v>
      </c>
      <c r="D78" s="1">
        <v>4.1040000000000001</v>
      </c>
      <c r="E78" s="2">
        <v>166421.46049999999</v>
      </c>
      <c r="F78" s="1">
        <v>9</v>
      </c>
      <c r="G78" s="2">
        <v>0</v>
      </c>
      <c r="H78" s="1">
        <v>0</v>
      </c>
      <c r="I78" s="2">
        <v>0</v>
      </c>
      <c r="J78" s="1">
        <v>0</v>
      </c>
      <c r="K78" s="2">
        <v>0</v>
      </c>
      <c r="L78" s="1">
        <v>0</v>
      </c>
      <c r="M78" s="2">
        <v>15360.1196</v>
      </c>
      <c r="N78" s="2">
        <v>1099</v>
      </c>
      <c r="O78" s="2">
        <f>TablaRI[[#This Row],[VI]]+TablaRI[[#This Row],[ VI]]+TablaRI[[#This Row],[ VI ]]+TablaRI[[#This Row],[  VI  ]]+TablaRI[[#This Row],[   VI   ]]+TablaRI[[#This Row],[  VI   ]]-TablaRI[[#This Row],[    VI    ]]</f>
        <v>203951.06399999998</v>
      </c>
    </row>
    <row r="79" spans="1:15" x14ac:dyDescent="0.2">
      <c r="A79" s="1" t="s">
        <v>168</v>
      </c>
      <c r="B79" s="1" t="s">
        <v>169</v>
      </c>
      <c r="C79" s="2">
        <v>2681.2970999999998</v>
      </c>
      <c r="D79" s="1">
        <v>9.0999999999999998E-2</v>
      </c>
      <c r="E79" s="2">
        <v>0</v>
      </c>
      <c r="F79" s="1">
        <v>0</v>
      </c>
      <c r="G79" s="2">
        <v>0</v>
      </c>
      <c r="H79" s="1">
        <v>0</v>
      </c>
      <c r="I79" s="2">
        <v>0</v>
      </c>
      <c r="J79" s="1">
        <v>0</v>
      </c>
      <c r="K79" s="2">
        <v>0</v>
      </c>
      <c r="L79" s="1">
        <v>0</v>
      </c>
      <c r="M79" s="2">
        <v>32831.549200000001</v>
      </c>
      <c r="N79" s="2">
        <v>242</v>
      </c>
      <c r="O79" s="2">
        <f>TablaRI[[#This Row],[VI]]+TablaRI[[#This Row],[ VI]]+TablaRI[[#This Row],[ VI ]]+TablaRI[[#This Row],[  VI  ]]+TablaRI[[#This Row],[   VI   ]]+TablaRI[[#This Row],[  VI   ]]-TablaRI[[#This Row],[    VI    ]]</f>
        <v>35270.846300000005</v>
      </c>
    </row>
    <row r="80" spans="1:15" x14ac:dyDescent="0.2">
      <c r="A80" s="1" t="s">
        <v>170</v>
      </c>
      <c r="B80" s="1" t="s">
        <v>171</v>
      </c>
      <c r="C80" s="2">
        <v>0</v>
      </c>
      <c r="D80" s="1">
        <v>0</v>
      </c>
      <c r="E80" s="2">
        <v>0</v>
      </c>
      <c r="F80" s="1">
        <v>0</v>
      </c>
      <c r="G80" s="2">
        <v>0</v>
      </c>
      <c r="H80" s="1">
        <v>0</v>
      </c>
      <c r="I80" s="2">
        <v>0</v>
      </c>
      <c r="J80" s="1">
        <v>0</v>
      </c>
      <c r="K80" s="2">
        <v>0</v>
      </c>
      <c r="L80" s="1">
        <v>0</v>
      </c>
      <c r="M80" s="2">
        <v>0</v>
      </c>
      <c r="N80" s="2">
        <v>670</v>
      </c>
      <c r="O80" s="2">
        <f>TablaRI[[#This Row],[VI]]+TablaRI[[#This Row],[ VI]]+TablaRI[[#This Row],[ VI ]]+TablaRI[[#This Row],[  VI  ]]+TablaRI[[#This Row],[   VI   ]]+TablaRI[[#This Row],[  VI   ]]-TablaRI[[#This Row],[    VI    ]]</f>
        <v>-670</v>
      </c>
    </row>
    <row r="81" spans="1:15" x14ac:dyDescent="0.2">
      <c r="A81" s="1" t="s">
        <v>172</v>
      </c>
      <c r="B81" s="1" t="s">
        <v>173</v>
      </c>
      <c r="C81" s="2">
        <v>84453.793600000005</v>
      </c>
      <c r="D81" s="1">
        <v>3.488</v>
      </c>
      <c r="E81" s="2">
        <v>0</v>
      </c>
      <c r="F81" s="1">
        <v>0</v>
      </c>
      <c r="G81" s="2">
        <v>0</v>
      </c>
      <c r="H81" s="1">
        <v>0</v>
      </c>
      <c r="I81" s="2">
        <v>0</v>
      </c>
      <c r="J81" s="1">
        <v>0</v>
      </c>
      <c r="K81" s="2">
        <v>0</v>
      </c>
      <c r="L81" s="1">
        <v>0</v>
      </c>
      <c r="M81" s="2">
        <v>33493.864500000003</v>
      </c>
      <c r="N81" s="2">
        <v>1814</v>
      </c>
      <c r="O81" s="2">
        <f>TablaRI[[#This Row],[VI]]+TablaRI[[#This Row],[ VI]]+TablaRI[[#This Row],[ VI ]]+TablaRI[[#This Row],[  VI  ]]+TablaRI[[#This Row],[   VI   ]]+TablaRI[[#This Row],[  VI   ]]-TablaRI[[#This Row],[    VI    ]]</f>
        <v>116133.6581</v>
      </c>
    </row>
    <row r="82" spans="1:15" x14ac:dyDescent="0.2">
      <c r="A82" s="1" t="s">
        <v>174</v>
      </c>
      <c r="B82" s="1" t="s">
        <v>175</v>
      </c>
      <c r="C82" s="2">
        <v>0</v>
      </c>
      <c r="D82" s="1">
        <v>0</v>
      </c>
      <c r="E82" s="2">
        <v>0</v>
      </c>
      <c r="F82" s="1">
        <v>0</v>
      </c>
      <c r="G82" s="2">
        <v>0</v>
      </c>
      <c r="H82" s="1">
        <v>0</v>
      </c>
      <c r="I82" s="2">
        <v>0</v>
      </c>
      <c r="J82" s="1">
        <v>0</v>
      </c>
      <c r="K82" s="2">
        <v>0</v>
      </c>
      <c r="L82" s="1">
        <v>0</v>
      </c>
      <c r="M82" s="2">
        <v>88560.151400000002</v>
      </c>
      <c r="N82" s="2">
        <v>846</v>
      </c>
      <c r="O82" s="2">
        <f>TablaRI[[#This Row],[VI]]+TablaRI[[#This Row],[ VI]]+TablaRI[[#This Row],[ VI ]]+TablaRI[[#This Row],[  VI  ]]+TablaRI[[#This Row],[   VI   ]]+TablaRI[[#This Row],[  VI   ]]-TablaRI[[#This Row],[    VI    ]]</f>
        <v>87714.151400000002</v>
      </c>
    </row>
    <row r="83" spans="1:15" x14ac:dyDescent="0.2">
      <c r="A83" s="1" t="s">
        <v>176</v>
      </c>
      <c r="B83" s="1" t="s">
        <v>177</v>
      </c>
      <c r="C83" s="2">
        <v>0</v>
      </c>
      <c r="D83" s="1">
        <v>0</v>
      </c>
      <c r="E83" s="2">
        <v>0</v>
      </c>
      <c r="F83" s="1">
        <v>0</v>
      </c>
      <c r="G83" s="2">
        <v>0</v>
      </c>
      <c r="H83" s="1">
        <v>0</v>
      </c>
      <c r="I83" s="2">
        <v>0</v>
      </c>
      <c r="J83" s="1">
        <v>0</v>
      </c>
      <c r="K83" s="2">
        <v>0</v>
      </c>
      <c r="L83" s="1">
        <v>0</v>
      </c>
      <c r="M83" s="2">
        <v>0</v>
      </c>
      <c r="N83" s="2">
        <v>0</v>
      </c>
      <c r="O8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84" spans="1:15" x14ac:dyDescent="0.2">
      <c r="A84" s="1" t="s">
        <v>178</v>
      </c>
      <c r="B84" s="1" t="s">
        <v>179</v>
      </c>
      <c r="C84" s="2">
        <v>0</v>
      </c>
      <c r="D84" s="1">
        <v>0</v>
      </c>
      <c r="E84" s="2">
        <v>0</v>
      </c>
      <c r="F84" s="1">
        <v>0</v>
      </c>
      <c r="G84" s="2">
        <v>0</v>
      </c>
      <c r="H84" s="1">
        <v>0</v>
      </c>
      <c r="I84" s="2">
        <v>0</v>
      </c>
      <c r="J84" s="1">
        <v>0</v>
      </c>
      <c r="K84" s="2">
        <v>0</v>
      </c>
      <c r="L84" s="1">
        <v>0</v>
      </c>
      <c r="M84" s="2">
        <v>193157.6305</v>
      </c>
      <c r="N84" s="2">
        <v>1912</v>
      </c>
      <c r="O84" s="2">
        <f>TablaRI[[#This Row],[VI]]+TablaRI[[#This Row],[ VI]]+TablaRI[[#This Row],[ VI ]]+TablaRI[[#This Row],[  VI  ]]+TablaRI[[#This Row],[   VI   ]]+TablaRI[[#This Row],[  VI   ]]-TablaRI[[#This Row],[    VI    ]]</f>
        <v>191245.6305</v>
      </c>
    </row>
    <row r="85" spans="1:15" x14ac:dyDescent="0.2">
      <c r="A85" s="1" t="s">
        <v>180</v>
      </c>
      <c r="B85" s="1" t="s">
        <v>181</v>
      </c>
      <c r="C85" s="2">
        <v>58618.083299999998</v>
      </c>
      <c r="D85" s="1">
        <v>2.3029999999999999</v>
      </c>
      <c r="E85" s="2">
        <v>8998.3441000000003</v>
      </c>
      <c r="F85" s="1">
        <v>1</v>
      </c>
      <c r="G85" s="2">
        <v>1226150.8615999999</v>
      </c>
      <c r="H85" s="1">
        <v>4</v>
      </c>
      <c r="I85" s="2">
        <v>0</v>
      </c>
      <c r="J85" s="1">
        <v>0</v>
      </c>
      <c r="K85" s="2">
        <v>34819.934099999999</v>
      </c>
      <c r="L85" s="1">
        <v>15</v>
      </c>
      <c r="M85" s="2">
        <v>409554.58880000003</v>
      </c>
      <c r="N85" s="2">
        <v>2383</v>
      </c>
      <c r="O85" s="2">
        <f>TablaRI[[#This Row],[VI]]+TablaRI[[#This Row],[ VI]]+TablaRI[[#This Row],[ VI ]]+TablaRI[[#This Row],[  VI  ]]+TablaRI[[#This Row],[   VI   ]]+TablaRI[[#This Row],[  VI   ]]-TablaRI[[#This Row],[    VI    ]]</f>
        <v>1735758.8118999999</v>
      </c>
    </row>
    <row r="86" spans="1:15" x14ac:dyDescent="0.2">
      <c r="A86" s="1" t="s">
        <v>182</v>
      </c>
      <c r="B86" s="1" t="s">
        <v>183</v>
      </c>
      <c r="C86" s="2">
        <v>143288.1079</v>
      </c>
      <c r="D86" s="1">
        <v>1.7989999999999999</v>
      </c>
      <c r="E86" s="2">
        <v>0</v>
      </c>
      <c r="F86" s="1">
        <v>0</v>
      </c>
      <c r="G86" s="2">
        <v>0</v>
      </c>
      <c r="H86" s="1">
        <v>0</v>
      </c>
      <c r="I86" s="2">
        <v>0</v>
      </c>
      <c r="J86" s="1">
        <v>0</v>
      </c>
      <c r="K86" s="2">
        <v>0</v>
      </c>
      <c r="L86" s="1">
        <v>0</v>
      </c>
      <c r="M86" s="2">
        <v>78439.091100000005</v>
      </c>
      <c r="N86" s="2">
        <v>0</v>
      </c>
      <c r="O86" s="2">
        <f>TablaRI[[#This Row],[VI]]+TablaRI[[#This Row],[ VI]]+TablaRI[[#This Row],[ VI ]]+TablaRI[[#This Row],[  VI  ]]+TablaRI[[#This Row],[   VI   ]]+TablaRI[[#This Row],[  VI   ]]-TablaRI[[#This Row],[    VI    ]]</f>
        <v>221727.19900000002</v>
      </c>
    </row>
    <row r="87" spans="1:15" x14ac:dyDescent="0.2">
      <c r="A87" s="1" t="s">
        <v>184</v>
      </c>
      <c r="B87" s="1" t="s">
        <v>185</v>
      </c>
      <c r="C87" s="2">
        <v>8326.2425999999996</v>
      </c>
      <c r="D87" s="1">
        <v>0.14199999999999999</v>
      </c>
      <c r="E87" s="2">
        <v>0</v>
      </c>
      <c r="F87" s="1">
        <v>0</v>
      </c>
      <c r="G87" s="2">
        <v>0</v>
      </c>
      <c r="H87" s="1">
        <v>0</v>
      </c>
      <c r="I87" s="2">
        <v>0</v>
      </c>
      <c r="J87" s="1">
        <v>0</v>
      </c>
      <c r="K87" s="2">
        <v>0</v>
      </c>
      <c r="L87" s="1">
        <v>0</v>
      </c>
      <c r="M87" s="2">
        <v>9904.6666999999998</v>
      </c>
      <c r="N87" s="2">
        <v>2682</v>
      </c>
      <c r="O87" s="2">
        <f>TablaRI[[#This Row],[VI]]+TablaRI[[#This Row],[ VI]]+TablaRI[[#This Row],[ VI ]]+TablaRI[[#This Row],[  VI  ]]+TablaRI[[#This Row],[   VI   ]]+TablaRI[[#This Row],[  VI   ]]-TablaRI[[#This Row],[    VI    ]]</f>
        <v>15548.909299999999</v>
      </c>
    </row>
    <row r="88" spans="1:15" x14ac:dyDescent="0.2">
      <c r="A88" s="1" t="s">
        <v>186</v>
      </c>
      <c r="B88" s="1" t="s">
        <v>187</v>
      </c>
      <c r="C88" s="2">
        <v>0</v>
      </c>
      <c r="D88" s="1">
        <v>0</v>
      </c>
      <c r="E88" s="2">
        <v>0</v>
      </c>
      <c r="F88" s="1">
        <v>0</v>
      </c>
      <c r="G88" s="2">
        <v>0</v>
      </c>
      <c r="H88" s="1">
        <v>0</v>
      </c>
      <c r="I88" s="2">
        <v>0</v>
      </c>
      <c r="J88" s="1">
        <v>0</v>
      </c>
      <c r="K88" s="2">
        <v>0</v>
      </c>
      <c r="L88" s="1">
        <v>0</v>
      </c>
      <c r="M88" s="2">
        <v>0</v>
      </c>
      <c r="N88" s="2">
        <v>0</v>
      </c>
      <c r="O8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89" spans="1:15" x14ac:dyDescent="0.2">
      <c r="A89" s="1" t="s">
        <v>188</v>
      </c>
      <c r="B89" s="1" t="s">
        <v>189</v>
      </c>
      <c r="C89" s="2">
        <v>110406.4249</v>
      </c>
      <c r="D89" s="1">
        <v>1.0169999999999999</v>
      </c>
      <c r="E89" s="2">
        <v>0</v>
      </c>
      <c r="F89" s="1">
        <v>0</v>
      </c>
      <c r="G89" s="2">
        <v>0</v>
      </c>
      <c r="H89" s="1">
        <v>0</v>
      </c>
      <c r="I89" s="2">
        <v>0</v>
      </c>
      <c r="J89" s="1">
        <v>0</v>
      </c>
      <c r="K89" s="2">
        <v>0</v>
      </c>
      <c r="L89" s="1">
        <v>0</v>
      </c>
      <c r="M89" s="2">
        <v>3677.0752000000002</v>
      </c>
      <c r="N89" s="2">
        <v>0</v>
      </c>
      <c r="O89" s="2">
        <f>TablaRI[[#This Row],[VI]]+TablaRI[[#This Row],[ VI]]+TablaRI[[#This Row],[ VI ]]+TablaRI[[#This Row],[  VI  ]]+TablaRI[[#This Row],[   VI   ]]+TablaRI[[#This Row],[  VI   ]]-TablaRI[[#This Row],[    VI    ]]</f>
        <v>114083.5001</v>
      </c>
    </row>
    <row r="90" spans="1:15" x14ac:dyDescent="0.2">
      <c r="A90" s="1" t="s">
        <v>190</v>
      </c>
      <c r="B90" s="1" t="s">
        <v>191</v>
      </c>
      <c r="C90" s="2">
        <v>57894.622000000003</v>
      </c>
      <c r="D90" s="1">
        <v>1.833</v>
      </c>
      <c r="E90" s="2">
        <v>22341.967100000002</v>
      </c>
      <c r="F90" s="1">
        <v>1</v>
      </c>
      <c r="G90" s="2">
        <v>0</v>
      </c>
      <c r="H90" s="1">
        <v>0</v>
      </c>
      <c r="I90" s="2">
        <v>0</v>
      </c>
      <c r="J90" s="1">
        <v>0</v>
      </c>
      <c r="K90" s="2">
        <v>0</v>
      </c>
      <c r="L90" s="1">
        <v>0</v>
      </c>
      <c r="M90" s="2">
        <v>33355.607199999999</v>
      </c>
      <c r="N90" s="2">
        <v>2682</v>
      </c>
      <c r="O90" s="2">
        <f>TablaRI[[#This Row],[VI]]+TablaRI[[#This Row],[ VI]]+TablaRI[[#This Row],[ VI ]]+TablaRI[[#This Row],[  VI  ]]+TablaRI[[#This Row],[   VI   ]]+TablaRI[[#This Row],[  VI   ]]-TablaRI[[#This Row],[    VI    ]]</f>
        <v>110910.19630000001</v>
      </c>
    </row>
    <row r="91" spans="1:15" x14ac:dyDescent="0.2">
      <c r="A91" s="1" t="s">
        <v>192</v>
      </c>
      <c r="B91" s="1" t="s">
        <v>193</v>
      </c>
      <c r="C91" s="2">
        <v>0</v>
      </c>
      <c r="D91" s="1">
        <v>0</v>
      </c>
      <c r="E91" s="2">
        <v>0</v>
      </c>
      <c r="F91" s="1">
        <v>0</v>
      </c>
      <c r="G91" s="2">
        <v>0</v>
      </c>
      <c r="H91" s="1">
        <v>0</v>
      </c>
      <c r="I91" s="2">
        <v>0</v>
      </c>
      <c r="J91" s="1">
        <v>0</v>
      </c>
      <c r="K91" s="2">
        <v>0</v>
      </c>
      <c r="L91" s="1">
        <v>0</v>
      </c>
      <c r="M91" s="2">
        <v>3559.2501999999999</v>
      </c>
      <c r="N91" s="2">
        <v>0</v>
      </c>
      <c r="O91" s="2">
        <f>TablaRI[[#This Row],[VI]]+TablaRI[[#This Row],[ VI]]+TablaRI[[#This Row],[ VI ]]+TablaRI[[#This Row],[  VI  ]]+TablaRI[[#This Row],[   VI   ]]+TablaRI[[#This Row],[  VI   ]]-TablaRI[[#This Row],[    VI    ]]</f>
        <v>3559.2501999999999</v>
      </c>
    </row>
    <row r="92" spans="1:15" x14ac:dyDescent="0.2">
      <c r="A92" s="1" t="s">
        <v>194</v>
      </c>
      <c r="B92" s="1" t="s">
        <v>195</v>
      </c>
      <c r="C92" s="2">
        <v>5643.7286000000004</v>
      </c>
      <c r="D92" s="1">
        <v>0.626</v>
      </c>
      <c r="E92" s="2">
        <v>0</v>
      </c>
      <c r="F92" s="1">
        <v>0</v>
      </c>
      <c r="G92" s="2">
        <v>0</v>
      </c>
      <c r="H92" s="1">
        <v>0</v>
      </c>
      <c r="I92" s="2">
        <v>0</v>
      </c>
      <c r="J92" s="1">
        <v>0</v>
      </c>
      <c r="K92" s="2">
        <v>0</v>
      </c>
      <c r="L92" s="1">
        <v>0</v>
      </c>
      <c r="M92" s="2">
        <v>0</v>
      </c>
      <c r="N92" s="2">
        <v>4012</v>
      </c>
      <c r="O92" s="2">
        <f>TablaRI[[#This Row],[VI]]+TablaRI[[#This Row],[ VI]]+TablaRI[[#This Row],[ VI ]]+TablaRI[[#This Row],[  VI  ]]+TablaRI[[#This Row],[   VI   ]]+TablaRI[[#This Row],[  VI   ]]-TablaRI[[#This Row],[    VI    ]]</f>
        <v>1631.7286000000004</v>
      </c>
    </row>
    <row r="93" spans="1:15" x14ac:dyDescent="0.2">
      <c r="A93" s="1" t="s">
        <v>196</v>
      </c>
      <c r="B93" s="1" t="s">
        <v>197</v>
      </c>
      <c r="C93" s="2">
        <v>31330.323899999999</v>
      </c>
      <c r="D93" s="1">
        <v>0.75600000000000001</v>
      </c>
      <c r="E93" s="2">
        <v>43008.6371</v>
      </c>
      <c r="F93" s="1">
        <v>3</v>
      </c>
      <c r="G93" s="2">
        <v>79872.182000000001</v>
      </c>
      <c r="H93" s="1">
        <v>1</v>
      </c>
      <c r="I93" s="2">
        <v>0</v>
      </c>
      <c r="J93" s="1">
        <v>0</v>
      </c>
      <c r="K93" s="2">
        <v>0</v>
      </c>
      <c r="L93" s="1">
        <v>0</v>
      </c>
      <c r="M93" s="2">
        <v>0</v>
      </c>
      <c r="N93" s="2">
        <v>2253</v>
      </c>
      <c r="O93" s="2">
        <f>TablaRI[[#This Row],[VI]]+TablaRI[[#This Row],[ VI]]+TablaRI[[#This Row],[ VI ]]+TablaRI[[#This Row],[  VI  ]]+TablaRI[[#This Row],[   VI   ]]+TablaRI[[#This Row],[  VI   ]]-TablaRI[[#This Row],[    VI    ]]</f>
        <v>151958.14299999998</v>
      </c>
    </row>
    <row r="94" spans="1:15" x14ac:dyDescent="0.2">
      <c r="A94" s="1" t="s">
        <v>198</v>
      </c>
      <c r="B94" s="1" t="s">
        <v>199</v>
      </c>
      <c r="C94" s="2">
        <v>76062.131899999993</v>
      </c>
      <c r="D94" s="1">
        <v>1.661</v>
      </c>
      <c r="E94" s="2">
        <v>0</v>
      </c>
      <c r="F94" s="1">
        <v>0</v>
      </c>
      <c r="G94" s="2">
        <v>0</v>
      </c>
      <c r="H94" s="1">
        <v>0</v>
      </c>
      <c r="I94" s="2">
        <v>0</v>
      </c>
      <c r="J94" s="1">
        <v>0</v>
      </c>
      <c r="K94" s="2">
        <v>0</v>
      </c>
      <c r="L94" s="1">
        <v>0</v>
      </c>
      <c r="M94" s="2">
        <v>9316.6515999999992</v>
      </c>
      <c r="N94" s="2">
        <v>1462</v>
      </c>
      <c r="O94" s="2">
        <f>TablaRI[[#This Row],[VI]]+TablaRI[[#This Row],[ VI]]+TablaRI[[#This Row],[ VI ]]+TablaRI[[#This Row],[  VI  ]]+TablaRI[[#This Row],[   VI   ]]+TablaRI[[#This Row],[  VI   ]]-TablaRI[[#This Row],[    VI    ]]</f>
        <v>83916.78349999999</v>
      </c>
    </row>
    <row r="95" spans="1:15" x14ac:dyDescent="0.2">
      <c r="A95" s="1" t="s">
        <v>200</v>
      </c>
      <c r="B95" s="1" t="s">
        <v>201</v>
      </c>
      <c r="C95" s="2">
        <v>3487.7543999999998</v>
      </c>
      <c r="D95" s="1">
        <v>2.3E-2</v>
      </c>
      <c r="E95" s="2">
        <v>28474.155500000001</v>
      </c>
      <c r="F95" s="1">
        <v>1</v>
      </c>
      <c r="G95" s="2">
        <v>18176.253199999999</v>
      </c>
      <c r="H95" s="1">
        <v>1</v>
      </c>
      <c r="I95" s="2">
        <v>0</v>
      </c>
      <c r="J95" s="1">
        <v>0</v>
      </c>
      <c r="K95" s="2">
        <v>0</v>
      </c>
      <c r="L95" s="1">
        <v>0</v>
      </c>
      <c r="M95" s="2">
        <v>14035.2914</v>
      </c>
      <c r="N95" s="2">
        <v>3990</v>
      </c>
      <c r="O95" s="2">
        <f>TablaRI[[#This Row],[VI]]+TablaRI[[#This Row],[ VI]]+TablaRI[[#This Row],[ VI ]]+TablaRI[[#This Row],[  VI  ]]+TablaRI[[#This Row],[   VI   ]]+TablaRI[[#This Row],[  VI   ]]-TablaRI[[#This Row],[    VI    ]]</f>
        <v>60183.4545</v>
      </c>
    </row>
    <row r="96" spans="1:15" x14ac:dyDescent="0.2">
      <c r="A96" s="1" t="s">
        <v>202</v>
      </c>
      <c r="B96" s="1" t="s">
        <v>203</v>
      </c>
      <c r="C96" s="2">
        <v>10187.323399999999</v>
      </c>
      <c r="D96" s="1">
        <v>0.86399999999999999</v>
      </c>
      <c r="E96" s="2">
        <v>12774.1569</v>
      </c>
      <c r="F96" s="1">
        <v>3</v>
      </c>
      <c r="G96" s="2">
        <v>0</v>
      </c>
      <c r="H96" s="1">
        <v>0</v>
      </c>
      <c r="I96" s="2">
        <v>0</v>
      </c>
      <c r="J96" s="1">
        <v>0</v>
      </c>
      <c r="K96" s="2">
        <v>0</v>
      </c>
      <c r="L96" s="1">
        <v>1</v>
      </c>
      <c r="M96" s="2">
        <v>177454.1698</v>
      </c>
      <c r="N96" s="2">
        <v>1099</v>
      </c>
      <c r="O96" s="2">
        <f>TablaRI[[#This Row],[VI]]+TablaRI[[#This Row],[ VI]]+TablaRI[[#This Row],[ VI ]]+TablaRI[[#This Row],[  VI  ]]+TablaRI[[#This Row],[   VI   ]]+TablaRI[[#This Row],[  VI   ]]-TablaRI[[#This Row],[    VI    ]]</f>
        <v>199316.6501</v>
      </c>
    </row>
    <row r="97" spans="1:15" x14ac:dyDescent="0.2">
      <c r="A97" s="1" t="s">
        <v>204</v>
      </c>
      <c r="B97" s="1" t="s">
        <v>205</v>
      </c>
      <c r="C97" s="2">
        <v>754.33029999999997</v>
      </c>
      <c r="D97" s="1">
        <v>0.183</v>
      </c>
      <c r="E97" s="2">
        <v>0</v>
      </c>
      <c r="F97" s="1">
        <v>0</v>
      </c>
      <c r="G97" s="2">
        <v>0</v>
      </c>
      <c r="H97" s="1">
        <v>0</v>
      </c>
      <c r="I97" s="2">
        <v>0</v>
      </c>
      <c r="J97" s="1">
        <v>0</v>
      </c>
      <c r="K97" s="2">
        <v>0</v>
      </c>
      <c r="L97" s="1">
        <v>0</v>
      </c>
      <c r="M97" s="2">
        <v>0</v>
      </c>
      <c r="N97" s="2">
        <v>758</v>
      </c>
      <c r="O97" s="2">
        <f>TablaRI[[#This Row],[VI]]+TablaRI[[#This Row],[ VI]]+TablaRI[[#This Row],[ VI ]]+TablaRI[[#This Row],[  VI  ]]+TablaRI[[#This Row],[   VI   ]]+TablaRI[[#This Row],[  VI   ]]-TablaRI[[#This Row],[    VI    ]]</f>
        <v>-3.6697000000000344</v>
      </c>
    </row>
    <row r="98" spans="1:15" x14ac:dyDescent="0.2">
      <c r="A98" s="1" t="s">
        <v>206</v>
      </c>
      <c r="B98" s="1" t="s">
        <v>207</v>
      </c>
      <c r="C98" s="2">
        <v>0</v>
      </c>
      <c r="D98" s="1">
        <v>0</v>
      </c>
      <c r="E98" s="2">
        <v>0</v>
      </c>
      <c r="F98" s="1">
        <v>0</v>
      </c>
      <c r="G98" s="2">
        <v>0</v>
      </c>
      <c r="H98" s="1">
        <v>0</v>
      </c>
      <c r="I98" s="2">
        <v>0</v>
      </c>
      <c r="J98" s="1">
        <v>0</v>
      </c>
      <c r="K98" s="2">
        <v>0</v>
      </c>
      <c r="L98" s="1">
        <v>0</v>
      </c>
      <c r="M98" s="2">
        <v>45876.813699999999</v>
      </c>
      <c r="N98" s="2">
        <v>2638</v>
      </c>
      <c r="O98" s="2">
        <f>TablaRI[[#This Row],[VI]]+TablaRI[[#This Row],[ VI]]+TablaRI[[#This Row],[ VI ]]+TablaRI[[#This Row],[  VI  ]]+TablaRI[[#This Row],[   VI   ]]+TablaRI[[#This Row],[  VI   ]]-TablaRI[[#This Row],[    VI    ]]</f>
        <v>43238.813699999999</v>
      </c>
    </row>
    <row r="99" spans="1:15" x14ac:dyDescent="0.2">
      <c r="A99" s="1" t="s">
        <v>208</v>
      </c>
      <c r="B99" s="1" t="s">
        <v>209</v>
      </c>
      <c r="C99" s="2">
        <v>140033.47219999999</v>
      </c>
      <c r="D99" s="1">
        <v>4.2469999999999999</v>
      </c>
      <c r="E99" s="2">
        <v>0</v>
      </c>
      <c r="F99" s="1">
        <v>0</v>
      </c>
      <c r="G99" s="2">
        <v>0</v>
      </c>
      <c r="H99" s="1">
        <v>0</v>
      </c>
      <c r="I99" s="2">
        <v>0</v>
      </c>
      <c r="J99" s="1">
        <v>0</v>
      </c>
      <c r="K99" s="2">
        <v>0</v>
      </c>
      <c r="L99" s="1">
        <v>0</v>
      </c>
      <c r="M99" s="2">
        <v>146616.72320000001</v>
      </c>
      <c r="N99" s="2">
        <v>0</v>
      </c>
      <c r="O99" s="2">
        <f>TablaRI[[#This Row],[VI]]+TablaRI[[#This Row],[ VI]]+TablaRI[[#This Row],[ VI ]]+TablaRI[[#This Row],[  VI  ]]+TablaRI[[#This Row],[   VI   ]]+TablaRI[[#This Row],[  VI   ]]-TablaRI[[#This Row],[    VI    ]]</f>
        <v>286650.19539999997</v>
      </c>
    </row>
    <row r="100" spans="1:15" x14ac:dyDescent="0.2">
      <c r="A100" s="1" t="s">
        <v>210</v>
      </c>
      <c r="B100" s="1" t="s">
        <v>211</v>
      </c>
      <c r="C100" s="2">
        <v>0</v>
      </c>
      <c r="D100" s="1">
        <v>0</v>
      </c>
      <c r="E100" s="2">
        <v>0</v>
      </c>
      <c r="F100" s="1">
        <v>0</v>
      </c>
      <c r="G100" s="2">
        <v>0</v>
      </c>
      <c r="H100" s="1">
        <v>0</v>
      </c>
      <c r="I100" s="2">
        <v>0</v>
      </c>
      <c r="J100" s="1">
        <v>0</v>
      </c>
      <c r="K100" s="2">
        <v>0</v>
      </c>
      <c r="L100" s="1">
        <v>0</v>
      </c>
      <c r="M100" s="2">
        <v>19720.106899999999</v>
      </c>
      <c r="N100" s="2">
        <v>2198</v>
      </c>
      <c r="O100" s="2">
        <f>TablaRI[[#This Row],[VI]]+TablaRI[[#This Row],[ VI]]+TablaRI[[#This Row],[ VI ]]+TablaRI[[#This Row],[  VI  ]]+TablaRI[[#This Row],[   VI   ]]+TablaRI[[#This Row],[  VI   ]]-TablaRI[[#This Row],[    VI    ]]</f>
        <v>17522.106899999999</v>
      </c>
    </row>
    <row r="101" spans="1:15" x14ac:dyDescent="0.2">
      <c r="A101" s="1" t="s">
        <v>212</v>
      </c>
      <c r="B101" s="1" t="s">
        <v>213</v>
      </c>
      <c r="C101" s="2">
        <v>25689.1695</v>
      </c>
      <c r="D101" s="1">
        <v>0.19900000000000001</v>
      </c>
      <c r="E101" s="2">
        <v>7707.4277000000002</v>
      </c>
      <c r="F101" s="1">
        <v>1</v>
      </c>
      <c r="G101" s="2">
        <v>56882.122199999998</v>
      </c>
      <c r="H101" s="1">
        <v>2</v>
      </c>
      <c r="I101" s="2">
        <v>0</v>
      </c>
      <c r="J101" s="1">
        <v>0</v>
      </c>
      <c r="K101" s="2">
        <v>1805.2949000000001</v>
      </c>
      <c r="L101" s="1">
        <v>2</v>
      </c>
      <c r="M101" s="2">
        <v>24194.414000000001</v>
      </c>
      <c r="N101" s="2">
        <v>5364</v>
      </c>
      <c r="O101" s="2">
        <f>TablaRI[[#This Row],[VI]]+TablaRI[[#This Row],[ VI]]+TablaRI[[#This Row],[ VI ]]+TablaRI[[#This Row],[  VI  ]]+TablaRI[[#This Row],[   VI   ]]+TablaRI[[#This Row],[  VI   ]]-TablaRI[[#This Row],[    VI    ]]</f>
        <v>110914.4283</v>
      </c>
    </row>
    <row r="102" spans="1:15" x14ac:dyDescent="0.2">
      <c r="A102" s="1" t="s">
        <v>214</v>
      </c>
      <c r="B102" s="1" t="s">
        <v>215</v>
      </c>
      <c r="C102" s="2">
        <v>5240.1418999999996</v>
      </c>
      <c r="D102" s="1">
        <v>5.0000000000000001E-3</v>
      </c>
      <c r="E102" s="2">
        <v>0</v>
      </c>
      <c r="F102" s="1">
        <v>0</v>
      </c>
      <c r="G102" s="2">
        <v>0</v>
      </c>
      <c r="H102" s="1">
        <v>0</v>
      </c>
      <c r="I102" s="2">
        <v>0</v>
      </c>
      <c r="J102" s="1">
        <v>0</v>
      </c>
      <c r="K102" s="2">
        <v>0</v>
      </c>
      <c r="L102" s="1">
        <v>0</v>
      </c>
      <c r="M102" s="2">
        <v>0</v>
      </c>
      <c r="N102" s="2">
        <v>21808</v>
      </c>
      <c r="O102" s="2">
        <f>TablaRI[[#This Row],[VI]]+TablaRI[[#This Row],[ VI]]+TablaRI[[#This Row],[ VI ]]+TablaRI[[#This Row],[  VI  ]]+TablaRI[[#This Row],[   VI   ]]+TablaRI[[#This Row],[  VI   ]]-TablaRI[[#This Row],[    VI    ]]</f>
        <v>-16567.858100000001</v>
      </c>
    </row>
    <row r="103" spans="1:15" x14ac:dyDescent="0.2">
      <c r="A103" s="1" t="s">
        <v>216</v>
      </c>
      <c r="B103" s="1" t="s">
        <v>217</v>
      </c>
      <c r="C103" s="2">
        <v>3567.9265999999998</v>
      </c>
      <c r="D103" s="1">
        <v>6.3E-2</v>
      </c>
      <c r="E103" s="2">
        <v>0</v>
      </c>
      <c r="F103" s="1">
        <v>0</v>
      </c>
      <c r="G103" s="2">
        <v>0</v>
      </c>
      <c r="H103" s="1">
        <v>0</v>
      </c>
      <c r="I103" s="2">
        <v>0</v>
      </c>
      <c r="J103" s="1">
        <v>0</v>
      </c>
      <c r="K103" s="2">
        <v>0</v>
      </c>
      <c r="L103" s="1">
        <v>0</v>
      </c>
      <c r="M103" s="2">
        <v>0</v>
      </c>
      <c r="N103" s="2">
        <v>6111</v>
      </c>
      <c r="O103" s="2">
        <f>TablaRI[[#This Row],[VI]]+TablaRI[[#This Row],[ VI]]+TablaRI[[#This Row],[ VI ]]+TablaRI[[#This Row],[  VI  ]]+TablaRI[[#This Row],[   VI   ]]+TablaRI[[#This Row],[  VI   ]]-TablaRI[[#This Row],[    VI    ]]</f>
        <v>-2543.0734000000002</v>
      </c>
    </row>
    <row r="104" spans="1:15" x14ac:dyDescent="0.2">
      <c r="A104" s="1" t="s">
        <v>218</v>
      </c>
      <c r="B104" s="1" t="s">
        <v>219</v>
      </c>
      <c r="C104" s="2">
        <v>0</v>
      </c>
      <c r="D104" s="1">
        <v>0</v>
      </c>
      <c r="E104" s="2">
        <v>0</v>
      </c>
      <c r="F104" s="1">
        <v>0</v>
      </c>
      <c r="G104" s="2">
        <v>0</v>
      </c>
      <c r="H104" s="1">
        <v>0</v>
      </c>
      <c r="I104" s="2">
        <v>0</v>
      </c>
      <c r="J104" s="1">
        <v>0</v>
      </c>
      <c r="K104" s="2">
        <v>0</v>
      </c>
      <c r="L104" s="1">
        <v>0</v>
      </c>
      <c r="M104" s="2">
        <v>18058.433700000001</v>
      </c>
      <c r="N104" s="2">
        <v>198</v>
      </c>
      <c r="O104" s="2">
        <f>TablaRI[[#This Row],[VI]]+TablaRI[[#This Row],[ VI]]+TablaRI[[#This Row],[ VI ]]+TablaRI[[#This Row],[  VI  ]]+TablaRI[[#This Row],[   VI   ]]+TablaRI[[#This Row],[  VI   ]]-TablaRI[[#This Row],[    VI    ]]</f>
        <v>17860.433700000001</v>
      </c>
    </row>
    <row r="105" spans="1:15" x14ac:dyDescent="0.2">
      <c r="A105" s="1" t="s">
        <v>220</v>
      </c>
      <c r="B105" s="1" t="s">
        <v>221</v>
      </c>
      <c r="C105" s="2">
        <v>33164.031799999997</v>
      </c>
      <c r="D105" s="1">
        <v>0.39200000000000002</v>
      </c>
      <c r="E105" s="2">
        <v>0</v>
      </c>
      <c r="F105" s="1">
        <v>0</v>
      </c>
      <c r="G105" s="2">
        <v>0</v>
      </c>
      <c r="H105" s="1">
        <v>0</v>
      </c>
      <c r="I105" s="2">
        <v>0</v>
      </c>
      <c r="J105" s="1">
        <v>0</v>
      </c>
      <c r="K105" s="2">
        <v>0</v>
      </c>
      <c r="L105" s="1">
        <v>0</v>
      </c>
      <c r="M105" s="2">
        <v>412.36559999999997</v>
      </c>
      <c r="N105" s="2">
        <v>88</v>
      </c>
      <c r="O105" s="2">
        <f>TablaRI[[#This Row],[VI]]+TablaRI[[#This Row],[ VI]]+TablaRI[[#This Row],[ VI ]]+TablaRI[[#This Row],[  VI  ]]+TablaRI[[#This Row],[   VI   ]]+TablaRI[[#This Row],[  VI   ]]-TablaRI[[#This Row],[    VI    ]]</f>
        <v>33488.397399999994</v>
      </c>
    </row>
    <row r="106" spans="1:15" x14ac:dyDescent="0.2">
      <c r="A106" s="1" t="s">
        <v>222</v>
      </c>
      <c r="B106" s="1" t="s">
        <v>223</v>
      </c>
      <c r="C106" s="2">
        <v>0</v>
      </c>
      <c r="D106" s="1">
        <v>0</v>
      </c>
      <c r="E106" s="2">
        <v>0</v>
      </c>
      <c r="F106" s="1">
        <v>0</v>
      </c>
      <c r="G106" s="2">
        <v>0</v>
      </c>
      <c r="H106" s="1">
        <v>0</v>
      </c>
      <c r="I106" s="2">
        <v>0</v>
      </c>
      <c r="J106" s="1">
        <v>0</v>
      </c>
      <c r="K106" s="2">
        <v>0</v>
      </c>
      <c r="L106" s="1">
        <v>0</v>
      </c>
      <c r="M106" s="2">
        <v>3497.7986999999998</v>
      </c>
      <c r="N106" s="2">
        <v>209</v>
      </c>
      <c r="O106" s="2">
        <f>TablaRI[[#This Row],[VI]]+TablaRI[[#This Row],[ VI]]+TablaRI[[#This Row],[ VI ]]+TablaRI[[#This Row],[  VI  ]]+TablaRI[[#This Row],[   VI   ]]+TablaRI[[#This Row],[  VI   ]]-TablaRI[[#This Row],[    VI    ]]</f>
        <v>3288.7986999999998</v>
      </c>
    </row>
    <row r="107" spans="1:15" x14ac:dyDescent="0.2">
      <c r="A107" s="1" t="s">
        <v>224</v>
      </c>
      <c r="B107" s="1" t="s">
        <v>225</v>
      </c>
      <c r="C107" s="2">
        <v>0</v>
      </c>
      <c r="D107" s="1">
        <v>0</v>
      </c>
      <c r="E107" s="2">
        <v>0</v>
      </c>
      <c r="F107" s="1">
        <v>0</v>
      </c>
      <c r="G107" s="2">
        <v>0</v>
      </c>
      <c r="H107" s="1">
        <v>0</v>
      </c>
      <c r="I107" s="2">
        <v>0</v>
      </c>
      <c r="J107" s="1">
        <v>0</v>
      </c>
      <c r="K107" s="2">
        <v>0</v>
      </c>
      <c r="L107" s="1">
        <v>0</v>
      </c>
      <c r="M107" s="2">
        <v>9034.4431000000004</v>
      </c>
      <c r="N107" s="2">
        <v>0</v>
      </c>
      <c r="O107" s="2">
        <f>TablaRI[[#This Row],[VI]]+TablaRI[[#This Row],[ VI]]+TablaRI[[#This Row],[ VI ]]+TablaRI[[#This Row],[  VI  ]]+TablaRI[[#This Row],[   VI   ]]+TablaRI[[#This Row],[  VI   ]]-TablaRI[[#This Row],[    VI    ]]</f>
        <v>9034.4431000000004</v>
      </c>
    </row>
    <row r="108" spans="1:15" x14ac:dyDescent="0.2">
      <c r="A108" s="1" t="s">
        <v>226</v>
      </c>
      <c r="B108" s="1" t="s">
        <v>227</v>
      </c>
      <c r="C108" s="2">
        <v>0</v>
      </c>
      <c r="D108" s="1">
        <v>0</v>
      </c>
      <c r="E108" s="2">
        <v>0</v>
      </c>
      <c r="F108" s="1">
        <v>0</v>
      </c>
      <c r="G108" s="2">
        <v>0</v>
      </c>
      <c r="H108" s="1">
        <v>0</v>
      </c>
      <c r="I108" s="2">
        <v>0</v>
      </c>
      <c r="J108" s="1">
        <v>0</v>
      </c>
      <c r="K108" s="2">
        <v>0</v>
      </c>
      <c r="L108" s="1">
        <v>0</v>
      </c>
      <c r="M108" s="2">
        <v>71495.978700000007</v>
      </c>
      <c r="N108" s="2">
        <v>0</v>
      </c>
      <c r="O108" s="2">
        <f>TablaRI[[#This Row],[VI]]+TablaRI[[#This Row],[ VI]]+TablaRI[[#This Row],[ VI ]]+TablaRI[[#This Row],[  VI  ]]+TablaRI[[#This Row],[   VI   ]]+TablaRI[[#This Row],[  VI   ]]-TablaRI[[#This Row],[    VI    ]]</f>
        <v>71495.978700000007</v>
      </c>
    </row>
    <row r="109" spans="1:15" x14ac:dyDescent="0.2">
      <c r="A109" s="1" t="s">
        <v>228</v>
      </c>
      <c r="B109" s="1" t="s">
        <v>229</v>
      </c>
      <c r="C109" s="2">
        <v>37538.606399999997</v>
      </c>
      <c r="D109" s="1">
        <v>2.9279999999999999</v>
      </c>
      <c r="E109" s="2">
        <v>25417.497100000001</v>
      </c>
      <c r="F109" s="1">
        <v>2</v>
      </c>
      <c r="G109" s="2">
        <v>0</v>
      </c>
      <c r="H109" s="1">
        <v>0</v>
      </c>
      <c r="I109" s="2">
        <v>0</v>
      </c>
      <c r="J109" s="1">
        <v>0</v>
      </c>
      <c r="K109" s="2">
        <v>0</v>
      </c>
      <c r="L109" s="1">
        <v>0</v>
      </c>
      <c r="M109" s="2">
        <v>0</v>
      </c>
      <c r="N109" s="2">
        <v>1473</v>
      </c>
      <c r="O109" s="2">
        <f>TablaRI[[#This Row],[VI]]+TablaRI[[#This Row],[ VI]]+TablaRI[[#This Row],[ VI ]]+TablaRI[[#This Row],[  VI  ]]+TablaRI[[#This Row],[   VI   ]]+TablaRI[[#This Row],[  VI   ]]-TablaRI[[#This Row],[    VI    ]]</f>
        <v>61483.103499999997</v>
      </c>
    </row>
    <row r="110" spans="1:15" x14ac:dyDescent="0.2">
      <c r="A110" s="1" t="s">
        <v>230</v>
      </c>
      <c r="B110" s="1" t="s">
        <v>231</v>
      </c>
      <c r="C110" s="2">
        <v>224945.3357</v>
      </c>
      <c r="D110" s="1">
        <v>3.3359999999999999</v>
      </c>
      <c r="E110" s="2">
        <v>70656.374100000001</v>
      </c>
      <c r="F110" s="1">
        <v>2</v>
      </c>
      <c r="G110" s="2">
        <v>0</v>
      </c>
      <c r="H110" s="1">
        <v>0</v>
      </c>
      <c r="I110" s="2">
        <v>0</v>
      </c>
      <c r="J110" s="1">
        <v>0</v>
      </c>
      <c r="K110" s="2">
        <v>0</v>
      </c>
      <c r="L110" s="1">
        <v>0</v>
      </c>
      <c r="M110" s="2">
        <v>212830.81659999999</v>
      </c>
      <c r="N110" s="2">
        <v>385</v>
      </c>
      <c r="O110" s="2">
        <f>TablaRI[[#This Row],[VI]]+TablaRI[[#This Row],[ VI]]+TablaRI[[#This Row],[ VI ]]+TablaRI[[#This Row],[  VI  ]]+TablaRI[[#This Row],[   VI   ]]+TablaRI[[#This Row],[  VI   ]]-TablaRI[[#This Row],[    VI    ]]</f>
        <v>508047.52639999997</v>
      </c>
    </row>
    <row r="111" spans="1:15" x14ac:dyDescent="0.2">
      <c r="A111" s="1" t="s">
        <v>232</v>
      </c>
      <c r="B111" s="1" t="s">
        <v>233</v>
      </c>
      <c r="C111" s="2">
        <v>30190.328699999998</v>
      </c>
      <c r="D111" s="1">
        <v>0.45800000000000002</v>
      </c>
      <c r="E111" s="2">
        <v>0</v>
      </c>
      <c r="F111" s="1">
        <v>0</v>
      </c>
      <c r="G111" s="2">
        <v>0</v>
      </c>
      <c r="H111" s="1">
        <v>0</v>
      </c>
      <c r="I111" s="2">
        <v>0</v>
      </c>
      <c r="J111" s="1">
        <v>0</v>
      </c>
      <c r="K111" s="2">
        <v>0</v>
      </c>
      <c r="L111" s="1">
        <v>0</v>
      </c>
      <c r="M111" s="2">
        <v>4919.0631999999996</v>
      </c>
      <c r="N111" s="2">
        <v>1242</v>
      </c>
      <c r="O111" s="2">
        <f>TablaRI[[#This Row],[VI]]+TablaRI[[#This Row],[ VI]]+TablaRI[[#This Row],[ VI ]]+TablaRI[[#This Row],[  VI  ]]+TablaRI[[#This Row],[   VI   ]]+TablaRI[[#This Row],[  VI   ]]-TablaRI[[#This Row],[    VI    ]]</f>
        <v>33867.391899999995</v>
      </c>
    </row>
    <row r="112" spans="1:15" x14ac:dyDescent="0.2">
      <c r="A112" s="1" t="s">
        <v>234</v>
      </c>
      <c r="B112" s="1" t="s">
        <v>235</v>
      </c>
      <c r="C112" s="2">
        <v>0</v>
      </c>
      <c r="D112" s="1">
        <v>0</v>
      </c>
      <c r="E112" s="2">
        <v>0</v>
      </c>
      <c r="F112" s="1">
        <v>0</v>
      </c>
      <c r="G112" s="2">
        <v>0</v>
      </c>
      <c r="H112" s="1">
        <v>0</v>
      </c>
      <c r="I112" s="2">
        <v>0</v>
      </c>
      <c r="J112" s="1">
        <v>0</v>
      </c>
      <c r="K112" s="2">
        <v>0</v>
      </c>
      <c r="L112" s="1">
        <v>0</v>
      </c>
      <c r="M112" s="2">
        <v>1938.8372999999999</v>
      </c>
      <c r="N112" s="2">
        <v>1473</v>
      </c>
      <c r="O112" s="2">
        <f>TablaRI[[#This Row],[VI]]+TablaRI[[#This Row],[ VI]]+TablaRI[[#This Row],[ VI ]]+TablaRI[[#This Row],[  VI  ]]+TablaRI[[#This Row],[   VI   ]]+TablaRI[[#This Row],[  VI   ]]-TablaRI[[#This Row],[    VI    ]]</f>
        <v>465.83729999999991</v>
      </c>
    </row>
    <row r="113" spans="1:15" x14ac:dyDescent="0.2">
      <c r="A113" s="1" t="s">
        <v>236</v>
      </c>
      <c r="B113" s="1" t="s">
        <v>237</v>
      </c>
      <c r="C113" s="2">
        <v>0</v>
      </c>
      <c r="D113" s="1">
        <v>0</v>
      </c>
      <c r="E113" s="2">
        <v>0</v>
      </c>
      <c r="F113" s="1">
        <v>0</v>
      </c>
      <c r="G113" s="2">
        <v>0</v>
      </c>
      <c r="H113" s="1">
        <v>0</v>
      </c>
      <c r="I113" s="2">
        <v>0</v>
      </c>
      <c r="J113" s="1">
        <v>0</v>
      </c>
      <c r="K113" s="2">
        <v>0</v>
      </c>
      <c r="L113" s="1">
        <v>0</v>
      </c>
      <c r="M113" s="2">
        <v>427.55540000000002</v>
      </c>
      <c r="N113" s="2">
        <v>0</v>
      </c>
      <c r="O113" s="2">
        <f>TablaRI[[#This Row],[VI]]+TablaRI[[#This Row],[ VI]]+TablaRI[[#This Row],[ VI ]]+TablaRI[[#This Row],[  VI  ]]+TablaRI[[#This Row],[   VI   ]]+TablaRI[[#This Row],[  VI   ]]-TablaRI[[#This Row],[    VI    ]]</f>
        <v>427.55540000000002</v>
      </c>
    </row>
    <row r="114" spans="1:15" x14ac:dyDescent="0.2">
      <c r="A114" s="1" t="s">
        <v>238</v>
      </c>
      <c r="B114" s="1" t="s">
        <v>239</v>
      </c>
      <c r="C114" s="2">
        <v>26508.964400000001</v>
      </c>
      <c r="D114" s="1">
        <v>1.1259999999999999</v>
      </c>
      <c r="E114" s="2">
        <v>0</v>
      </c>
      <c r="F114" s="1">
        <v>0</v>
      </c>
      <c r="G114" s="2">
        <v>0</v>
      </c>
      <c r="H114" s="1">
        <v>0</v>
      </c>
      <c r="I114" s="2">
        <v>0</v>
      </c>
      <c r="J114" s="1">
        <v>0</v>
      </c>
      <c r="K114" s="2">
        <v>0</v>
      </c>
      <c r="L114" s="1">
        <v>0</v>
      </c>
      <c r="M114" s="2">
        <v>0</v>
      </c>
      <c r="N114" s="2">
        <v>0</v>
      </c>
      <c r="O114" s="2">
        <f>TablaRI[[#This Row],[VI]]+TablaRI[[#This Row],[ VI]]+TablaRI[[#This Row],[ VI ]]+TablaRI[[#This Row],[  VI  ]]+TablaRI[[#This Row],[   VI   ]]+TablaRI[[#This Row],[  VI   ]]-TablaRI[[#This Row],[    VI    ]]</f>
        <v>26508.964400000001</v>
      </c>
    </row>
    <row r="115" spans="1:15" x14ac:dyDescent="0.2">
      <c r="A115" s="1" t="s">
        <v>240</v>
      </c>
      <c r="B115" s="1" t="s">
        <v>241</v>
      </c>
      <c r="C115" s="2">
        <v>0</v>
      </c>
      <c r="D115" s="1">
        <v>0</v>
      </c>
      <c r="E115" s="2">
        <v>0</v>
      </c>
      <c r="F115" s="1">
        <v>0</v>
      </c>
      <c r="G115" s="2">
        <v>0</v>
      </c>
      <c r="H115" s="1">
        <v>0</v>
      </c>
      <c r="I115" s="2">
        <v>0</v>
      </c>
      <c r="J115" s="1">
        <v>0</v>
      </c>
      <c r="K115" s="2">
        <v>0</v>
      </c>
      <c r="L115" s="1">
        <v>0</v>
      </c>
      <c r="M115" s="2">
        <v>0</v>
      </c>
      <c r="N115" s="2">
        <v>473</v>
      </c>
      <c r="O115" s="2">
        <f>TablaRI[[#This Row],[VI]]+TablaRI[[#This Row],[ VI]]+TablaRI[[#This Row],[ VI ]]+TablaRI[[#This Row],[  VI  ]]+TablaRI[[#This Row],[   VI   ]]+TablaRI[[#This Row],[  VI   ]]-TablaRI[[#This Row],[    VI    ]]</f>
        <v>-473</v>
      </c>
    </row>
    <row r="116" spans="1:15" x14ac:dyDescent="0.2">
      <c r="A116" s="1" t="s">
        <v>242</v>
      </c>
      <c r="B116" s="1" t="s">
        <v>243</v>
      </c>
      <c r="C116" s="2">
        <v>807.12750000000005</v>
      </c>
      <c r="D116" s="1">
        <v>2.5000000000000001E-2</v>
      </c>
      <c r="E116" s="2">
        <v>0</v>
      </c>
      <c r="F116" s="1">
        <v>0</v>
      </c>
      <c r="G116" s="2">
        <v>0</v>
      </c>
      <c r="H116" s="1">
        <v>0</v>
      </c>
      <c r="I116" s="2">
        <v>0</v>
      </c>
      <c r="J116" s="1">
        <v>0</v>
      </c>
      <c r="K116" s="2">
        <v>0</v>
      </c>
      <c r="L116" s="1">
        <v>0</v>
      </c>
      <c r="M116" s="2">
        <v>6978.2754999999997</v>
      </c>
      <c r="N116" s="2">
        <v>176</v>
      </c>
      <c r="O116" s="2">
        <f>TablaRI[[#This Row],[VI]]+TablaRI[[#This Row],[ VI]]+TablaRI[[#This Row],[ VI ]]+TablaRI[[#This Row],[  VI  ]]+TablaRI[[#This Row],[   VI   ]]+TablaRI[[#This Row],[  VI   ]]-TablaRI[[#This Row],[    VI    ]]</f>
        <v>7609.4030000000002</v>
      </c>
    </row>
    <row r="117" spans="1:15" x14ac:dyDescent="0.2">
      <c r="A117" s="1" t="s">
        <v>244</v>
      </c>
      <c r="B117" s="1" t="s">
        <v>245</v>
      </c>
      <c r="C117" s="2">
        <v>19048.367699999999</v>
      </c>
      <c r="D117" s="1">
        <v>1.0569999999999999</v>
      </c>
      <c r="E117" s="2">
        <v>14151.093999999999</v>
      </c>
      <c r="F117" s="1">
        <v>1</v>
      </c>
      <c r="G117" s="2">
        <v>0</v>
      </c>
      <c r="H117" s="1">
        <v>0</v>
      </c>
      <c r="I117" s="2">
        <v>0</v>
      </c>
      <c r="J117" s="1">
        <v>0</v>
      </c>
      <c r="K117" s="2">
        <v>0</v>
      </c>
      <c r="L117" s="1">
        <v>0</v>
      </c>
      <c r="M117" s="2">
        <v>30816.9722</v>
      </c>
      <c r="N117" s="2">
        <v>1923</v>
      </c>
      <c r="O117" s="2">
        <f>TablaRI[[#This Row],[VI]]+TablaRI[[#This Row],[ VI]]+TablaRI[[#This Row],[ VI ]]+TablaRI[[#This Row],[  VI  ]]+TablaRI[[#This Row],[   VI   ]]+TablaRI[[#This Row],[  VI   ]]-TablaRI[[#This Row],[    VI    ]]</f>
        <v>62093.433900000004</v>
      </c>
    </row>
    <row r="118" spans="1:15" x14ac:dyDescent="0.2">
      <c r="A118" s="1" t="s">
        <v>246</v>
      </c>
      <c r="B118" s="1" t="s">
        <v>247</v>
      </c>
      <c r="C118" s="2">
        <v>9022.6371999999992</v>
      </c>
      <c r="D118" s="1">
        <v>0.111</v>
      </c>
      <c r="E118" s="2">
        <v>6155.0389999999998</v>
      </c>
      <c r="F118" s="1">
        <v>1</v>
      </c>
      <c r="G118" s="2">
        <v>0</v>
      </c>
      <c r="H118" s="1">
        <v>0</v>
      </c>
      <c r="I118" s="2">
        <v>0</v>
      </c>
      <c r="J118" s="1">
        <v>0</v>
      </c>
      <c r="K118" s="2">
        <v>0</v>
      </c>
      <c r="L118" s="1">
        <v>0</v>
      </c>
      <c r="M118" s="2">
        <v>11458.0226</v>
      </c>
      <c r="N118" s="2">
        <v>426</v>
      </c>
      <c r="O118" s="2">
        <f>TablaRI[[#This Row],[VI]]+TablaRI[[#This Row],[ VI]]+TablaRI[[#This Row],[ VI ]]+TablaRI[[#This Row],[  VI  ]]+TablaRI[[#This Row],[   VI   ]]+TablaRI[[#This Row],[  VI   ]]-TablaRI[[#This Row],[    VI    ]]</f>
        <v>26209.698799999998</v>
      </c>
    </row>
    <row r="119" spans="1:15" x14ac:dyDescent="0.2">
      <c r="A119" s="1" t="s">
        <v>248</v>
      </c>
      <c r="B119" s="1" t="s">
        <v>249</v>
      </c>
      <c r="C119" s="2">
        <v>957.79549999999995</v>
      </c>
      <c r="D119" s="1">
        <v>0.55500000000000005</v>
      </c>
      <c r="E119" s="2">
        <v>0</v>
      </c>
      <c r="F119" s="1">
        <v>1</v>
      </c>
      <c r="G119" s="2">
        <v>0</v>
      </c>
      <c r="H119" s="1">
        <v>0</v>
      </c>
      <c r="I119" s="2">
        <v>0</v>
      </c>
      <c r="J119" s="1">
        <v>0</v>
      </c>
      <c r="K119" s="2">
        <v>0.10630000000000001</v>
      </c>
      <c r="L119" s="1">
        <v>2</v>
      </c>
      <c r="M119" s="2">
        <v>13480.084800000001</v>
      </c>
      <c r="N119" s="2">
        <v>1099</v>
      </c>
      <c r="O119" s="2">
        <f>TablaRI[[#This Row],[VI]]+TablaRI[[#This Row],[ VI]]+TablaRI[[#This Row],[ VI ]]+TablaRI[[#This Row],[  VI  ]]+TablaRI[[#This Row],[   VI   ]]+TablaRI[[#This Row],[  VI   ]]-TablaRI[[#This Row],[    VI    ]]</f>
        <v>13338.9866</v>
      </c>
    </row>
    <row r="120" spans="1:15" x14ac:dyDescent="0.2">
      <c r="A120" s="1" t="s">
        <v>250</v>
      </c>
      <c r="B120" s="1" t="s">
        <v>251</v>
      </c>
      <c r="C120" s="2">
        <v>0</v>
      </c>
      <c r="D120" s="1">
        <v>0</v>
      </c>
      <c r="E120" s="2">
        <v>0</v>
      </c>
      <c r="F120" s="1">
        <v>0</v>
      </c>
      <c r="G120" s="2">
        <v>0</v>
      </c>
      <c r="H120" s="1">
        <v>0</v>
      </c>
      <c r="I120" s="2">
        <v>0</v>
      </c>
      <c r="J120" s="1">
        <v>0</v>
      </c>
      <c r="K120" s="2">
        <v>0</v>
      </c>
      <c r="L120" s="1">
        <v>0</v>
      </c>
      <c r="M120" s="2">
        <v>4534.0985000000001</v>
      </c>
      <c r="N120" s="2">
        <v>0</v>
      </c>
      <c r="O120" s="2">
        <f>TablaRI[[#This Row],[VI]]+TablaRI[[#This Row],[ VI]]+TablaRI[[#This Row],[ VI ]]+TablaRI[[#This Row],[  VI  ]]+TablaRI[[#This Row],[   VI   ]]+TablaRI[[#This Row],[  VI   ]]-TablaRI[[#This Row],[    VI    ]]</f>
        <v>4534.0985000000001</v>
      </c>
    </row>
    <row r="121" spans="1:15" x14ac:dyDescent="0.2">
      <c r="A121" s="1" t="s">
        <v>252</v>
      </c>
      <c r="B121" s="1" t="s">
        <v>253</v>
      </c>
      <c r="C121" s="2">
        <v>426.59370000000001</v>
      </c>
      <c r="D121" s="1">
        <v>0.20799999999999999</v>
      </c>
      <c r="E121" s="2">
        <v>0</v>
      </c>
      <c r="F121" s="1">
        <v>0</v>
      </c>
      <c r="G121" s="2">
        <v>0</v>
      </c>
      <c r="H121" s="1">
        <v>0</v>
      </c>
      <c r="I121" s="2">
        <v>0</v>
      </c>
      <c r="J121" s="1">
        <v>0</v>
      </c>
      <c r="K121" s="2">
        <v>0</v>
      </c>
      <c r="L121" s="1">
        <v>0</v>
      </c>
      <c r="M121" s="2">
        <v>0</v>
      </c>
      <c r="N121" s="2">
        <v>0</v>
      </c>
      <c r="O121" s="2">
        <f>TablaRI[[#This Row],[VI]]+TablaRI[[#This Row],[ VI]]+TablaRI[[#This Row],[ VI ]]+TablaRI[[#This Row],[  VI  ]]+TablaRI[[#This Row],[   VI   ]]+TablaRI[[#This Row],[  VI   ]]-TablaRI[[#This Row],[    VI    ]]</f>
        <v>426.59370000000001</v>
      </c>
    </row>
    <row r="122" spans="1:15" x14ac:dyDescent="0.2">
      <c r="A122" s="1" t="s">
        <v>254</v>
      </c>
      <c r="B122" s="1" t="s">
        <v>255</v>
      </c>
      <c r="C122" s="2">
        <v>38149.743900000001</v>
      </c>
      <c r="D122" s="1">
        <v>0.57899999999999996</v>
      </c>
      <c r="E122" s="2">
        <v>0</v>
      </c>
      <c r="F122" s="1">
        <v>0</v>
      </c>
      <c r="G122" s="2">
        <v>0</v>
      </c>
      <c r="H122" s="1">
        <v>0</v>
      </c>
      <c r="I122" s="2">
        <v>0</v>
      </c>
      <c r="J122" s="1">
        <v>0</v>
      </c>
      <c r="K122" s="2">
        <v>0</v>
      </c>
      <c r="L122" s="1">
        <v>0</v>
      </c>
      <c r="M122" s="2">
        <v>16512.991300000002</v>
      </c>
      <c r="N122" s="2">
        <v>1627</v>
      </c>
      <c r="O122" s="2">
        <f>TablaRI[[#This Row],[VI]]+TablaRI[[#This Row],[ VI]]+TablaRI[[#This Row],[ VI ]]+TablaRI[[#This Row],[  VI  ]]+TablaRI[[#This Row],[   VI   ]]+TablaRI[[#This Row],[  VI   ]]-TablaRI[[#This Row],[    VI    ]]</f>
        <v>53035.735200000003</v>
      </c>
    </row>
    <row r="123" spans="1:15" x14ac:dyDescent="0.2">
      <c r="A123" s="1" t="s">
        <v>256</v>
      </c>
      <c r="B123" s="1" t="s">
        <v>257</v>
      </c>
      <c r="C123" s="2">
        <v>0</v>
      </c>
      <c r="D123" s="1">
        <v>0</v>
      </c>
      <c r="E123" s="2">
        <v>0</v>
      </c>
      <c r="F123" s="1">
        <v>0</v>
      </c>
      <c r="G123" s="2">
        <v>0</v>
      </c>
      <c r="H123" s="1">
        <v>0</v>
      </c>
      <c r="I123" s="2">
        <v>0</v>
      </c>
      <c r="J123" s="1">
        <v>0</v>
      </c>
      <c r="K123" s="2">
        <v>0</v>
      </c>
      <c r="L123" s="1">
        <v>0</v>
      </c>
      <c r="M123" s="2">
        <v>0</v>
      </c>
      <c r="N123" s="2">
        <v>0</v>
      </c>
      <c r="O12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24" spans="1:15" x14ac:dyDescent="0.2">
      <c r="A124" s="1" t="s">
        <v>258</v>
      </c>
      <c r="B124" s="1" t="s">
        <v>259</v>
      </c>
      <c r="C124" s="2">
        <v>2321.6999999999998</v>
      </c>
      <c r="D124" s="1">
        <v>0.17299999999999999</v>
      </c>
      <c r="E124" s="2">
        <v>0</v>
      </c>
      <c r="F124" s="1">
        <v>0</v>
      </c>
      <c r="G124" s="2">
        <v>0</v>
      </c>
      <c r="H124" s="1">
        <v>0</v>
      </c>
      <c r="I124" s="2">
        <v>0</v>
      </c>
      <c r="J124" s="1">
        <v>0</v>
      </c>
      <c r="K124" s="2">
        <v>0</v>
      </c>
      <c r="L124" s="1">
        <v>0</v>
      </c>
      <c r="M124" s="2">
        <v>15874.1533</v>
      </c>
      <c r="N124" s="2">
        <v>396</v>
      </c>
      <c r="O124" s="2">
        <f>TablaRI[[#This Row],[VI]]+TablaRI[[#This Row],[ VI]]+TablaRI[[#This Row],[ VI ]]+TablaRI[[#This Row],[  VI  ]]+TablaRI[[#This Row],[   VI   ]]+TablaRI[[#This Row],[  VI   ]]-TablaRI[[#This Row],[    VI    ]]</f>
        <v>17799.853299999999</v>
      </c>
    </row>
    <row r="125" spans="1:15" x14ac:dyDescent="0.2">
      <c r="A125" s="1" t="s">
        <v>260</v>
      </c>
      <c r="B125" s="1" t="s">
        <v>261</v>
      </c>
      <c r="C125" s="2">
        <v>0</v>
      </c>
      <c r="D125" s="1">
        <v>0</v>
      </c>
      <c r="E125" s="2">
        <v>0</v>
      </c>
      <c r="F125" s="1">
        <v>0</v>
      </c>
      <c r="G125" s="2">
        <v>0</v>
      </c>
      <c r="H125" s="1">
        <v>0</v>
      </c>
      <c r="I125" s="2">
        <v>0</v>
      </c>
      <c r="J125" s="1">
        <v>0</v>
      </c>
      <c r="K125" s="2">
        <v>0</v>
      </c>
      <c r="L125" s="1">
        <v>0</v>
      </c>
      <c r="M125" s="2">
        <v>0</v>
      </c>
      <c r="N125" s="2">
        <v>385</v>
      </c>
      <c r="O125" s="2">
        <f>TablaRI[[#This Row],[VI]]+TablaRI[[#This Row],[ VI]]+TablaRI[[#This Row],[ VI ]]+TablaRI[[#This Row],[  VI  ]]+TablaRI[[#This Row],[   VI   ]]+TablaRI[[#This Row],[  VI   ]]-TablaRI[[#This Row],[    VI    ]]</f>
        <v>-385</v>
      </c>
    </row>
    <row r="126" spans="1:15" x14ac:dyDescent="0.2">
      <c r="A126" s="1" t="s">
        <v>262</v>
      </c>
      <c r="B126" s="1" t="s">
        <v>263</v>
      </c>
      <c r="C126" s="2">
        <v>0</v>
      </c>
      <c r="D126" s="1">
        <v>0</v>
      </c>
      <c r="E126" s="2">
        <v>0</v>
      </c>
      <c r="F126" s="1">
        <v>0</v>
      </c>
      <c r="G126" s="2">
        <v>0</v>
      </c>
      <c r="H126" s="1">
        <v>0</v>
      </c>
      <c r="I126" s="2">
        <v>0</v>
      </c>
      <c r="J126" s="1">
        <v>0</v>
      </c>
      <c r="K126" s="2">
        <v>0</v>
      </c>
      <c r="L126" s="1">
        <v>0</v>
      </c>
      <c r="M126" s="2">
        <v>0</v>
      </c>
      <c r="N126" s="2">
        <v>879</v>
      </c>
      <c r="O126" s="2">
        <f>TablaRI[[#This Row],[VI]]+TablaRI[[#This Row],[ VI]]+TablaRI[[#This Row],[ VI ]]+TablaRI[[#This Row],[  VI  ]]+TablaRI[[#This Row],[   VI   ]]+TablaRI[[#This Row],[  VI   ]]-TablaRI[[#This Row],[    VI    ]]</f>
        <v>-879</v>
      </c>
    </row>
    <row r="127" spans="1:15" x14ac:dyDescent="0.2">
      <c r="A127" s="1" t="s">
        <v>264</v>
      </c>
      <c r="B127" s="1" t="s">
        <v>265</v>
      </c>
      <c r="C127" s="2">
        <v>225843.1134</v>
      </c>
      <c r="D127" s="1">
        <v>2.7650000000000001</v>
      </c>
      <c r="E127" s="2">
        <v>26029.220099999999</v>
      </c>
      <c r="F127" s="1">
        <v>1</v>
      </c>
      <c r="G127" s="2">
        <v>76089.471000000005</v>
      </c>
      <c r="H127" s="1">
        <v>3</v>
      </c>
      <c r="I127" s="2">
        <v>0</v>
      </c>
      <c r="J127" s="1">
        <v>0</v>
      </c>
      <c r="K127" s="2">
        <v>4946.0144</v>
      </c>
      <c r="L127" s="1">
        <v>24</v>
      </c>
      <c r="M127" s="2">
        <v>49391.989500000003</v>
      </c>
      <c r="N127" s="2">
        <v>2891</v>
      </c>
      <c r="O127" s="2">
        <f>TablaRI[[#This Row],[VI]]+TablaRI[[#This Row],[ VI]]+TablaRI[[#This Row],[ VI ]]+TablaRI[[#This Row],[  VI  ]]+TablaRI[[#This Row],[   VI   ]]+TablaRI[[#This Row],[  VI   ]]-TablaRI[[#This Row],[    VI    ]]</f>
        <v>379408.80840000004</v>
      </c>
    </row>
    <row r="128" spans="1:15" x14ac:dyDescent="0.2">
      <c r="A128" s="1" t="s">
        <v>266</v>
      </c>
      <c r="B128" s="1" t="s">
        <v>267</v>
      </c>
      <c r="C128" s="2">
        <v>0</v>
      </c>
      <c r="D128" s="1">
        <v>0</v>
      </c>
      <c r="E128" s="2">
        <v>0</v>
      </c>
      <c r="F128" s="1">
        <v>0</v>
      </c>
      <c r="G128" s="2">
        <v>0</v>
      </c>
      <c r="H128" s="1">
        <v>0</v>
      </c>
      <c r="I128" s="2">
        <v>0</v>
      </c>
      <c r="J128" s="1">
        <v>0</v>
      </c>
      <c r="K128" s="2">
        <v>0</v>
      </c>
      <c r="L128" s="1">
        <v>0</v>
      </c>
      <c r="M128" s="2">
        <v>123226.1112</v>
      </c>
      <c r="N128" s="2">
        <v>0</v>
      </c>
      <c r="O128" s="2">
        <f>TablaRI[[#This Row],[VI]]+TablaRI[[#This Row],[ VI]]+TablaRI[[#This Row],[ VI ]]+TablaRI[[#This Row],[  VI  ]]+TablaRI[[#This Row],[   VI   ]]+TablaRI[[#This Row],[  VI   ]]-TablaRI[[#This Row],[    VI    ]]</f>
        <v>123226.1112</v>
      </c>
    </row>
    <row r="129" spans="1:15" x14ac:dyDescent="0.2">
      <c r="A129" s="1" t="s">
        <v>268</v>
      </c>
      <c r="B129" s="1" t="s">
        <v>269</v>
      </c>
      <c r="C129" s="2">
        <v>119428.6537</v>
      </c>
      <c r="D129" s="1">
        <v>2.89</v>
      </c>
      <c r="E129" s="2">
        <v>62984.865400000002</v>
      </c>
      <c r="F129" s="1">
        <v>2</v>
      </c>
      <c r="G129" s="2">
        <v>0</v>
      </c>
      <c r="H129" s="1">
        <v>0</v>
      </c>
      <c r="I129" s="2">
        <v>0</v>
      </c>
      <c r="J129" s="1">
        <v>0</v>
      </c>
      <c r="K129" s="2">
        <v>2983.6826999999998</v>
      </c>
      <c r="L129" s="1">
        <v>4</v>
      </c>
      <c r="M129" s="2">
        <v>22923.123599999999</v>
      </c>
      <c r="N129" s="2">
        <v>0</v>
      </c>
      <c r="O129" s="2">
        <f>TablaRI[[#This Row],[VI]]+TablaRI[[#This Row],[ VI]]+TablaRI[[#This Row],[ VI ]]+TablaRI[[#This Row],[  VI  ]]+TablaRI[[#This Row],[   VI   ]]+TablaRI[[#This Row],[  VI   ]]-TablaRI[[#This Row],[    VI    ]]</f>
        <v>208320.3254</v>
      </c>
    </row>
    <row r="130" spans="1:15" x14ac:dyDescent="0.2">
      <c r="A130" s="1" t="s">
        <v>270</v>
      </c>
      <c r="B130" s="1" t="s">
        <v>271</v>
      </c>
      <c r="C130" s="2">
        <v>0</v>
      </c>
      <c r="D130" s="1">
        <v>0</v>
      </c>
      <c r="E130" s="2">
        <v>0</v>
      </c>
      <c r="F130" s="1">
        <v>0</v>
      </c>
      <c r="G130" s="2">
        <v>0</v>
      </c>
      <c r="H130" s="1">
        <v>0</v>
      </c>
      <c r="I130" s="2">
        <v>0</v>
      </c>
      <c r="J130" s="1">
        <v>0</v>
      </c>
      <c r="K130" s="2">
        <v>0</v>
      </c>
      <c r="L130" s="1">
        <v>0</v>
      </c>
      <c r="M130" s="2">
        <v>0</v>
      </c>
      <c r="N130" s="2">
        <v>0</v>
      </c>
      <c r="O130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31" spans="1:15" x14ac:dyDescent="0.2">
      <c r="A131" s="1" t="s">
        <v>272</v>
      </c>
      <c r="B131" s="1" t="s">
        <v>273</v>
      </c>
      <c r="C131" s="2">
        <v>380.1968</v>
      </c>
      <c r="D131" s="1">
        <v>2E-3</v>
      </c>
      <c r="E131" s="2">
        <v>39921.277699999999</v>
      </c>
      <c r="F131" s="1">
        <v>1</v>
      </c>
      <c r="G131" s="2">
        <v>0</v>
      </c>
      <c r="H131" s="1">
        <v>0</v>
      </c>
      <c r="I131" s="2">
        <v>0</v>
      </c>
      <c r="J131" s="1">
        <v>0</v>
      </c>
      <c r="K131" s="2">
        <v>0</v>
      </c>
      <c r="L131" s="1">
        <v>0</v>
      </c>
      <c r="M131" s="2">
        <v>25164.503000000001</v>
      </c>
      <c r="N131" s="2">
        <v>264</v>
      </c>
      <c r="O131" s="2">
        <f>TablaRI[[#This Row],[VI]]+TablaRI[[#This Row],[ VI]]+TablaRI[[#This Row],[ VI ]]+TablaRI[[#This Row],[  VI  ]]+TablaRI[[#This Row],[   VI   ]]+TablaRI[[#This Row],[  VI   ]]-TablaRI[[#This Row],[    VI    ]]</f>
        <v>65201.977499999994</v>
      </c>
    </row>
    <row r="132" spans="1:15" x14ac:dyDescent="0.2">
      <c r="A132" s="1" t="s">
        <v>274</v>
      </c>
      <c r="B132" s="1" t="s">
        <v>275</v>
      </c>
      <c r="C132" s="2">
        <v>7961.2735000000002</v>
      </c>
      <c r="D132" s="1">
        <v>0.36</v>
      </c>
      <c r="E132" s="2">
        <v>0</v>
      </c>
      <c r="F132" s="1">
        <v>0</v>
      </c>
      <c r="G132" s="2">
        <v>0</v>
      </c>
      <c r="H132" s="1">
        <v>0</v>
      </c>
      <c r="I132" s="2">
        <v>0</v>
      </c>
      <c r="J132" s="1">
        <v>0</v>
      </c>
      <c r="K132" s="2">
        <v>0</v>
      </c>
      <c r="L132" s="1">
        <v>0</v>
      </c>
      <c r="M132" s="2">
        <v>3146.4888999999998</v>
      </c>
      <c r="N132" s="2">
        <v>0</v>
      </c>
      <c r="O132" s="2">
        <f>TablaRI[[#This Row],[VI]]+TablaRI[[#This Row],[ VI]]+TablaRI[[#This Row],[ VI ]]+TablaRI[[#This Row],[  VI  ]]+TablaRI[[#This Row],[   VI   ]]+TablaRI[[#This Row],[  VI   ]]-TablaRI[[#This Row],[    VI    ]]</f>
        <v>11107.7624</v>
      </c>
    </row>
    <row r="133" spans="1:15" x14ac:dyDescent="0.2">
      <c r="A133" s="1" t="s">
        <v>276</v>
      </c>
      <c r="B133" s="1" t="s">
        <v>277</v>
      </c>
      <c r="C133" s="2">
        <v>0</v>
      </c>
      <c r="D133" s="1">
        <v>0</v>
      </c>
      <c r="E133" s="2">
        <v>0</v>
      </c>
      <c r="F133" s="1">
        <v>0</v>
      </c>
      <c r="G133" s="2">
        <v>0</v>
      </c>
      <c r="H133" s="1">
        <v>0</v>
      </c>
      <c r="I133" s="2">
        <v>0</v>
      </c>
      <c r="J133" s="1">
        <v>0</v>
      </c>
      <c r="K133" s="2">
        <v>0</v>
      </c>
      <c r="L133" s="1">
        <v>0</v>
      </c>
      <c r="M133" s="2">
        <v>2007.2242000000001</v>
      </c>
      <c r="N133" s="2">
        <v>0</v>
      </c>
      <c r="O133" s="2">
        <f>TablaRI[[#This Row],[VI]]+TablaRI[[#This Row],[ VI]]+TablaRI[[#This Row],[ VI ]]+TablaRI[[#This Row],[  VI  ]]+TablaRI[[#This Row],[   VI   ]]+TablaRI[[#This Row],[  VI   ]]-TablaRI[[#This Row],[    VI    ]]</f>
        <v>2007.2242000000001</v>
      </c>
    </row>
    <row r="134" spans="1:15" x14ac:dyDescent="0.2">
      <c r="A134" s="1" t="s">
        <v>278</v>
      </c>
      <c r="B134" s="1" t="s">
        <v>279</v>
      </c>
      <c r="C134" s="2">
        <v>0</v>
      </c>
      <c r="D134" s="1">
        <v>0</v>
      </c>
      <c r="E134" s="2">
        <v>0</v>
      </c>
      <c r="F134" s="1">
        <v>0</v>
      </c>
      <c r="G134" s="2">
        <v>0</v>
      </c>
      <c r="H134" s="1">
        <v>0</v>
      </c>
      <c r="I134" s="2">
        <v>0</v>
      </c>
      <c r="J134" s="1">
        <v>0</v>
      </c>
      <c r="K134" s="2">
        <v>0</v>
      </c>
      <c r="L134" s="1">
        <v>0</v>
      </c>
      <c r="M134" s="2">
        <v>0</v>
      </c>
      <c r="N134" s="2">
        <v>0</v>
      </c>
      <c r="O134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35" spans="1:15" x14ac:dyDescent="0.2">
      <c r="A135" s="1" t="s">
        <v>280</v>
      </c>
      <c r="B135" s="1" t="s">
        <v>281</v>
      </c>
      <c r="C135" s="2">
        <v>60628.057099999998</v>
      </c>
      <c r="D135" s="1">
        <v>1.577</v>
      </c>
      <c r="E135" s="2">
        <v>0</v>
      </c>
      <c r="F135" s="1">
        <v>0</v>
      </c>
      <c r="G135" s="2">
        <v>0</v>
      </c>
      <c r="H135" s="1">
        <v>0</v>
      </c>
      <c r="I135" s="2">
        <v>0</v>
      </c>
      <c r="J135" s="1">
        <v>0</v>
      </c>
      <c r="K135" s="2">
        <v>729.53700000000003</v>
      </c>
      <c r="L135" s="1">
        <v>3</v>
      </c>
      <c r="M135" s="2">
        <v>253.43369999999999</v>
      </c>
      <c r="N135" s="2">
        <v>0</v>
      </c>
      <c r="O135" s="2">
        <f>TablaRI[[#This Row],[VI]]+TablaRI[[#This Row],[ VI]]+TablaRI[[#This Row],[ VI ]]+TablaRI[[#This Row],[  VI  ]]+TablaRI[[#This Row],[   VI   ]]+TablaRI[[#This Row],[  VI   ]]-TablaRI[[#This Row],[    VI    ]]</f>
        <v>61611.027799999996</v>
      </c>
    </row>
    <row r="136" spans="1:15" x14ac:dyDescent="0.2">
      <c r="A136" s="1" t="s">
        <v>282</v>
      </c>
      <c r="B136" s="1" t="s">
        <v>283</v>
      </c>
      <c r="C136" s="2">
        <v>0</v>
      </c>
      <c r="D136" s="1">
        <v>0</v>
      </c>
      <c r="E136" s="2">
        <v>0</v>
      </c>
      <c r="F136" s="1">
        <v>0</v>
      </c>
      <c r="G136" s="2">
        <v>0</v>
      </c>
      <c r="H136" s="1">
        <v>0</v>
      </c>
      <c r="I136" s="2">
        <v>0</v>
      </c>
      <c r="J136" s="1">
        <v>0</v>
      </c>
      <c r="K136" s="2">
        <v>0</v>
      </c>
      <c r="L136" s="1">
        <v>0</v>
      </c>
      <c r="M136" s="2">
        <v>6217.8094000000001</v>
      </c>
      <c r="N136" s="2">
        <v>725</v>
      </c>
      <c r="O136" s="2">
        <f>TablaRI[[#This Row],[VI]]+TablaRI[[#This Row],[ VI]]+TablaRI[[#This Row],[ VI ]]+TablaRI[[#This Row],[  VI  ]]+TablaRI[[#This Row],[   VI   ]]+TablaRI[[#This Row],[  VI   ]]-TablaRI[[#This Row],[    VI    ]]</f>
        <v>5492.8094000000001</v>
      </c>
    </row>
    <row r="137" spans="1:15" x14ac:dyDescent="0.2">
      <c r="A137" s="1" t="s">
        <v>284</v>
      </c>
      <c r="B137" s="1" t="s">
        <v>285</v>
      </c>
      <c r="C137" s="2">
        <v>6367.2470000000003</v>
      </c>
      <c r="D137" s="1">
        <v>0.224</v>
      </c>
      <c r="E137" s="2">
        <v>0</v>
      </c>
      <c r="F137" s="1">
        <v>0</v>
      </c>
      <c r="G137" s="2">
        <v>0</v>
      </c>
      <c r="H137" s="1">
        <v>0</v>
      </c>
      <c r="I137" s="2">
        <v>0</v>
      </c>
      <c r="J137" s="1">
        <v>0</v>
      </c>
      <c r="K137" s="2">
        <v>0</v>
      </c>
      <c r="L137" s="1">
        <v>0</v>
      </c>
      <c r="M137" s="2">
        <v>15157.8822</v>
      </c>
      <c r="N137" s="2">
        <v>2143</v>
      </c>
      <c r="O137" s="2">
        <f>TablaRI[[#This Row],[VI]]+TablaRI[[#This Row],[ VI]]+TablaRI[[#This Row],[ VI ]]+TablaRI[[#This Row],[  VI  ]]+TablaRI[[#This Row],[   VI   ]]+TablaRI[[#This Row],[  VI   ]]-TablaRI[[#This Row],[    VI    ]]</f>
        <v>19382.129199999999</v>
      </c>
    </row>
    <row r="138" spans="1:15" x14ac:dyDescent="0.2">
      <c r="A138" s="1" t="s">
        <v>286</v>
      </c>
      <c r="B138" s="1" t="s">
        <v>287</v>
      </c>
      <c r="C138" s="2">
        <v>89090.572</v>
      </c>
      <c r="D138" s="1">
        <v>1.3280000000000001</v>
      </c>
      <c r="E138" s="2">
        <v>33517.654799999997</v>
      </c>
      <c r="F138" s="1">
        <v>1</v>
      </c>
      <c r="G138" s="2">
        <v>0</v>
      </c>
      <c r="H138" s="1">
        <v>0</v>
      </c>
      <c r="I138" s="2">
        <v>0</v>
      </c>
      <c r="J138" s="1">
        <v>0</v>
      </c>
      <c r="K138" s="2">
        <v>31238.1911</v>
      </c>
      <c r="L138" s="1">
        <v>6</v>
      </c>
      <c r="M138" s="2">
        <v>0</v>
      </c>
      <c r="N138" s="2">
        <v>1174</v>
      </c>
      <c r="O138" s="2">
        <f>TablaRI[[#This Row],[VI]]+TablaRI[[#This Row],[ VI]]+TablaRI[[#This Row],[ VI ]]+TablaRI[[#This Row],[  VI  ]]+TablaRI[[#This Row],[   VI   ]]+TablaRI[[#This Row],[  VI   ]]-TablaRI[[#This Row],[    VI    ]]</f>
        <v>152672.4179</v>
      </c>
    </row>
    <row r="139" spans="1:15" x14ac:dyDescent="0.2">
      <c r="A139" s="1" t="s">
        <v>288</v>
      </c>
      <c r="B139" s="1" t="s">
        <v>289</v>
      </c>
      <c r="C139" s="2">
        <v>28479.847300000001</v>
      </c>
      <c r="D139" s="1">
        <v>0.623</v>
      </c>
      <c r="E139" s="2">
        <v>0</v>
      </c>
      <c r="F139" s="1">
        <v>1</v>
      </c>
      <c r="G139" s="2">
        <v>0</v>
      </c>
      <c r="H139" s="1">
        <v>0</v>
      </c>
      <c r="I139" s="2">
        <v>0</v>
      </c>
      <c r="J139" s="1">
        <v>0</v>
      </c>
      <c r="K139" s="2">
        <v>0</v>
      </c>
      <c r="L139" s="1">
        <v>0</v>
      </c>
      <c r="M139" s="2">
        <v>115366.3352</v>
      </c>
      <c r="N139" s="2">
        <v>11456</v>
      </c>
      <c r="O139" s="2">
        <f>TablaRI[[#This Row],[VI]]+TablaRI[[#This Row],[ VI]]+TablaRI[[#This Row],[ VI ]]+TablaRI[[#This Row],[  VI  ]]+TablaRI[[#This Row],[   VI   ]]+TablaRI[[#This Row],[  VI   ]]-TablaRI[[#This Row],[    VI    ]]</f>
        <v>132390.1825</v>
      </c>
    </row>
    <row r="140" spans="1:15" x14ac:dyDescent="0.2">
      <c r="A140" s="1" t="s">
        <v>290</v>
      </c>
      <c r="B140" s="1" t="s">
        <v>291</v>
      </c>
      <c r="C140" s="2">
        <v>132110.56839999999</v>
      </c>
      <c r="D140" s="1">
        <v>2.802</v>
      </c>
      <c r="E140" s="2">
        <v>0</v>
      </c>
      <c r="F140" s="1">
        <v>0</v>
      </c>
      <c r="G140" s="2">
        <v>0</v>
      </c>
      <c r="H140" s="1">
        <v>0</v>
      </c>
      <c r="I140" s="2">
        <v>0</v>
      </c>
      <c r="J140" s="1">
        <v>0</v>
      </c>
      <c r="K140" s="2">
        <v>0</v>
      </c>
      <c r="L140" s="1">
        <v>0</v>
      </c>
      <c r="M140" s="2">
        <v>17067.461500000001</v>
      </c>
      <c r="N140" s="2">
        <v>0</v>
      </c>
      <c r="O140" s="2">
        <f>TablaRI[[#This Row],[VI]]+TablaRI[[#This Row],[ VI]]+TablaRI[[#This Row],[ VI ]]+TablaRI[[#This Row],[  VI  ]]+TablaRI[[#This Row],[   VI   ]]+TablaRI[[#This Row],[  VI   ]]-TablaRI[[#This Row],[    VI    ]]</f>
        <v>149178.02989999999</v>
      </c>
    </row>
    <row r="141" spans="1:15" x14ac:dyDescent="0.2">
      <c r="A141" s="1" t="s">
        <v>292</v>
      </c>
      <c r="B141" s="1" t="s">
        <v>293</v>
      </c>
      <c r="C141" s="2">
        <v>12571.359399999999</v>
      </c>
      <c r="D141" s="1">
        <v>8.4000000000000005E-2</v>
      </c>
      <c r="E141" s="2">
        <v>24718.790300000001</v>
      </c>
      <c r="F141" s="1">
        <v>1</v>
      </c>
      <c r="G141" s="2">
        <v>0</v>
      </c>
      <c r="H141" s="1">
        <v>0</v>
      </c>
      <c r="I141" s="2">
        <v>0</v>
      </c>
      <c r="J141" s="1">
        <v>0</v>
      </c>
      <c r="K141" s="2">
        <v>3041.0178999999998</v>
      </c>
      <c r="L141" s="1">
        <v>2</v>
      </c>
      <c r="M141" s="2">
        <v>0</v>
      </c>
      <c r="N141" s="2">
        <v>0</v>
      </c>
      <c r="O141" s="2">
        <f>TablaRI[[#This Row],[VI]]+TablaRI[[#This Row],[ VI]]+TablaRI[[#This Row],[ VI ]]+TablaRI[[#This Row],[  VI  ]]+TablaRI[[#This Row],[   VI   ]]+TablaRI[[#This Row],[  VI   ]]-TablaRI[[#This Row],[    VI    ]]</f>
        <v>40331.167600000001</v>
      </c>
    </row>
    <row r="142" spans="1:15" x14ac:dyDescent="0.2">
      <c r="A142" s="1" t="s">
        <v>294</v>
      </c>
      <c r="B142" s="1" t="s">
        <v>295</v>
      </c>
      <c r="C142" s="2">
        <v>43237.500200000002</v>
      </c>
      <c r="D142" s="1">
        <v>0.60899999999999999</v>
      </c>
      <c r="E142" s="2">
        <v>0</v>
      </c>
      <c r="F142" s="1">
        <v>0</v>
      </c>
      <c r="G142" s="2">
        <v>0</v>
      </c>
      <c r="H142" s="1">
        <v>0</v>
      </c>
      <c r="I142" s="2">
        <v>0</v>
      </c>
      <c r="J142" s="1">
        <v>0</v>
      </c>
      <c r="K142" s="2">
        <v>0</v>
      </c>
      <c r="L142" s="1">
        <v>0</v>
      </c>
      <c r="M142" s="2">
        <v>6295.7254000000003</v>
      </c>
      <c r="N142" s="2">
        <v>1462</v>
      </c>
      <c r="O142" s="2">
        <f>TablaRI[[#This Row],[VI]]+TablaRI[[#This Row],[ VI]]+TablaRI[[#This Row],[ VI ]]+TablaRI[[#This Row],[  VI  ]]+TablaRI[[#This Row],[   VI   ]]+TablaRI[[#This Row],[  VI   ]]-TablaRI[[#This Row],[    VI    ]]</f>
        <v>48071.225600000005</v>
      </c>
    </row>
    <row r="143" spans="1:15" x14ac:dyDescent="0.2">
      <c r="A143" s="1" t="s">
        <v>296</v>
      </c>
      <c r="B143" s="1" t="s">
        <v>297</v>
      </c>
      <c r="C143" s="2">
        <v>0</v>
      </c>
      <c r="D143" s="1">
        <v>0</v>
      </c>
      <c r="E143" s="2">
        <v>0</v>
      </c>
      <c r="F143" s="1">
        <v>0</v>
      </c>
      <c r="G143" s="2">
        <v>0</v>
      </c>
      <c r="H143" s="1">
        <v>0</v>
      </c>
      <c r="I143" s="2">
        <v>0</v>
      </c>
      <c r="J143" s="1">
        <v>0</v>
      </c>
      <c r="K143" s="2">
        <v>0</v>
      </c>
      <c r="L143" s="1">
        <v>0</v>
      </c>
      <c r="M143" s="2">
        <v>17875.694899999999</v>
      </c>
      <c r="N143" s="2">
        <v>44</v>
      </c>
      <c r="O143" s="2">
        <f>TablaRI[[#This Row],[VI]]+TablaRI[[#This Row],[ VI]]+TablaRI[[#This Row],[ VI ]]+TablaRI[[#This Row],[  VI  ]]+TablaRI[[#This Row],[   VI   ]]+TablaRI[[#This Row],[  VI   ]]-TablaRI[[#This Row],[    VI    ]]</f>
        <v>17831.694899999999</v>
      </c>
    </row>
    <row r="144" spans="1:15" x14ac:dyDescent="0.2">
      <c r="A144" s="1" t="s">
        <v>298</v>
      </c>
      <c r="B144" s="1" t="s">
        <v>299</v>
      </c>
      <c r="C144" s="2">
        <v>0</v>
      </c>
      <c r="D144" s="1">
        <v>0</v>
      </c>
      <c r="E144" s="2">
        <v>0</v>
      </c>
      <c r="F144" s="1">
        <v>0</v>
      </c>
      <c r="G144" s="2">
        <v>0</v>
      </c>
      <c r="H144" s="1">
        <v>0</v>
      </c>
      <c r="I144" s="2">
        <v>0</v>
      </c>
      <c r="J144" s="1">
        <v>0</v>
      </c>
      <c r="K144" s="2">
        <v>0</v>
      </c>
      <c r="L144" s="1">
        <v>0</v>
      </c>
      <c r="M144" s="2">
        <v>0</v>
      </c>
      <c r="N144" s="2">
        <v>0</v>
      </c>
      <c r="O144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45" spans="1:15" x14ac:dyDescent="0.2">
      <c r="A145" s="1" t="s">
        <v>300</v>
      </c>
      <c r="B145" s="1" t="s">
        <v>301</v>
      </c>
      <c r="C145" s="2">
        <v>80340.8796</v>
      </c>
      <c r="D145" s="1">
        <v>3.7570000000000001</v>
      </c>
      <c r="E145" s="2">
        <v>45512.096599999997</v>
      </c>
      <c r="F145" s="1">
        <v>5</v>
      </c>
      <c r="G145" s="2">
        <v>0</v>
      </c>
      <c r="H145" s="1">
        <v>0</v>
      </c>
      <c r="I145" s="2">
        <v>0</v>
      </c>
      <c r="J145" s="1">
        <v>0</v>
      </c>
      <c r="K145" s="2">
        <v>0</v>
      </c>
      <c r="L145" s="1">
        <v>3</v>
      </c>
      <c r="M145" s="2">
        <v>70079.525899999993</v>
      </c>
      <c r="N145" s="2">
        <v>9295</v>
      </c>
      <c r="O145" s="2">
        <f>TablaRI[[#This Row],[VI]]+TablaRI[[#This Row],[ VI]]+TablaRI[[#This Row],[ VI ]]+TablaRI[[#This Row],[  VI  ]]+TablaRI[[#This Row],[   VI   ]]+TablaRI[[#This Row],[  VI   ]]-TablaRI[[#This Row],[    VI    ]]</f>
        <v>186637.50209999998</v>
      </c>
    </row>
    <row r="146" spans="1:15" x14ac:dyDescent="0.2">
      <c r="A146" s="1" t="s">
        <v>302</v>
      </c>
      <c r="B146" s="1" t="s">
        <v>303</v>
      </c>
      <c r="C146" s="2">
        <v>0</v>
      </c>
      <c r="D146" s="1">
        <v>0</v>
      </c>
      <c r="E146" s="2">
        <v>0</v>
      </c>
      <c r="F146" s="1">
        <v>0</v>
      </c>
      <c r="G146" s="2">
        <v>0</v>
      </c>
      <c r="H146" s="1">
        <v>0</v>
      </c>
      <c r="I146" s="2">
        <v>0</v>
      </c>
      <c r="J146" s="1">
        <v>0</v>
      </c>
      <c r="K146" s="2">
        <v>0</v>
      </c>
      <c r="L146" s="1">
        <v>0</v>
      </c>
      <c r="M146" s="2">
        <v>0</v>
      </c>
      <c r="N146" s="2">
        <v>0</v>
      </c>
      <c r="O14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47" spans="1:15" x14ac:dyDescent="0.2">
      <c r="A147" s="1" t="s">
        <v>304</v>
      </c>
      <c r="B147" s="1" t="s">
        <v>305</v>
      </c>
      <c r="C147" s="2">
        <v>0</v>
      </c>
      <c r="D147" s="1">
        <v>0</v>
      </c>
      <c r="E147" s="2">
        <v>0</v>
      </c>
      <c r="F147" s="1">
        <v>0</v>
      </c>
      <c r="G147" s="2">
        <v>0</v>
      </c>
      <c r="H147" s="1">
        <v>0</v>
      </c>
      <c r="I147" s="2">
        <v>0</v>
      </c>
      <c r="J147" s="1">
        <v>0</v>
      </c>
      <c r="K147" s="2">
        <v>0</v>
      </c>
      <c r="L147" s="1">
        <v>0</v>
      </c>
      <c r="M147" s="2">
        <v>0</v>
      </c>
      <c r="N147" s="2">
        <v>5496</v>
      </c>
      <c r="O147" s="2">
        <f>TablaRI[[#This Row],[VI]]+TablaRI[[#This Row],[ VI]]+TablaRI[[#This Row],[ VI ]]+TablaRI[[#This Row],[  VI  ]]+TablaRI[[#This Row],[   VI   ]]+TablaRI[[#This Row],[  VI   ]]-TablaRI[[#This Row],[    VI    ]]</f>
        <v>-5496</v>
      </c>
    </row>
    <row r="148" spans="1:15" x14ac:dyDescent="0.2">
      <c r="A148" s="1" t="s">
        <v>306</v>
      </c>
      <c r="B148" s="1" t="s">
        <v>307</v>
      </c>
      <c r="C148" s="2">
        <v>0</v>
      </c>
      <c r="D148" s="1">
        <v>0</v>
      </c>
      <c r="E148" s="2">
        <v>0</v>
      </c>
      <c r="F148" s="1">
        <v>0</v>
      </c>
      <c r="G148" s="2">
        <v>0</v>
      </c>
      <c r="H148" s="1">
        <v>0</v>
      </c>
      <c r="I148" s="2">
        <v>0</v>
      </c>
      <c r="J148" s="1">
        <v>0</v>
      </c>
      <c r="K148" s="2">
        <v>0</v>
      </c>
      <c r="L148" s="1">
        <v>0</v>
      </c>
      <c r="M148" s="2">
        <v>4293.0297</v>
      </c>
      <c r="N148" s="2">
        <v>0</v>
      </c>
      <c r="O148" s="2">
        <f>TablaRI[[#This Row],[VI]]+TablaRI[[#This Row],[ VI]]+TablaRI[[#This Row],[ VI ]]+TablaRI[[#This Row],[  VI  ]]+TablaRI[[#This Row],[   VI   ]]+TablaRI[[#This Row],[  VI   ]]-TablaRI[[#This Row],[    VI    ]]</f>
        <v>4293.0297</v>
      </c>
    </row>
    <row r="149" spans="1:15" x14ac:dyDescent="0.2">
      <c r="A149" s="1" t="s">
        <v>308</v>
      </c>
      <c r="B149" s="1" t="s">
        <v>309</v>
      </c>
      <c r="C149" s="2">
        <v>0</v>
      </c>
      <c r="D149" s="1">
        <v>0</v>
      </c>
      <c r="E149" s="2">
        <v>0</v>
      </c>
      <c r="F149" s="1">
        <v>0</v>
      </c>
      <c r="G149" s="2">
        <v>0</v>
      </c>
      <c r="H149" s="1">
        <v>0</v>
      </c>
      <c r="I149" s="2">
        <v>0</v>
      </c>
      <c r="J149" s="1">
        <v>0</v>
      </c>
      <c r="K149" s="2">
        <v>0</v>
      </c>
      <c r="L149" s="1">
        <v>0</v>
      </c>
      <c r="M149" s="2">
        <v>0</v>
      </c>
      <c r="N149" s="2">
        <v>0</v>
      </c>
      <c r="O149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50" spans="1:15" x14ac:dyDescent="0.2">
      <c r="A150" s="1" t="s">
        <v>310</v>
      </c>
      <c r="B150" s="1" t="s">
        <v>311</v>
      </c>
      <c r="C150" s="2">
        <v>0</v>
      </c>
      <c r="D150" s="1">
        <v>0</v>
      </c>
      <c r="E150" s="2">
        <v>0</v>
      </c>
      <c r="F150" s="1">
        <v>0</v>
      </c>
      <c r="G150" s="2">
        <v>0</v>
      </c>
      <c r="H150" s="1">
        <v>0</v>
      </c>
      <c r="I150" s="2">
        <v>0</v>
      </c>
      <c r="J150" s="1">
        <v>0</v>
      </c>
      <c r="K150" s="2">
        <v>0</v>
      </c>
      <c r="L150" s="1">
        <v>0</v>
      </c>
      <c r="M150" s="2">
        <v>0</v>
      </c>
      <c r="N150" s="2">
        <v>0</v>
      </c>
      <c r="O150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51" spans="1:15" x14ac:dyDescent="0.2">
      <c r="A151" s="1" t="s">
        <v>312</v>
      </c>
      <c r="B151" s="1" t="s">
        <v>313</v>
      </c>
      <c r="C151" s="2">
        <v>0</v>
      </c>
      <c r="D151" s="1">
        <v>0</v>
      </c>
      <c r="E151" s="2">
        <v>0</v>
      </c>
      <c r="F151" s="1">
        <v>0</v>
      </c>
      <c r="G151" s="2">
        <v>0</v>
      </c>
      <c r="H151" s="1">
        <v>0</v>
      </c>
      <c r="I151" s="2">
        <v>0</v>
      </c>
      <c r="J151" s="1">
        <v>0</v>
      </c>
      <c r="K151" s="2">
        <v>0</v>
      </c>
      <c r="L151" s="1">
        <v>0</v>
      </c>
      <c r="M151" s="2">
        <v>0</v>
      </c>
      <c r="N151" s="2">
        <v>0</v>
      </c>
      <c r="O15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52" spans="1:15" x14ac:dyDescent="0.2">
      <c r="A152" s="1" t="s">
        <v>314</v>
      </c>
      <c r="B152" s="1" t="s">
        <v>315</v>
      </c>
      <c r="C152" s="2">
        <v>0</v>
      </c>
      <c r="D152" s="1">
        <v>0</v>
      </c>
      <c r="E152" s="2">
        <v>0</v>
      </c>
      <c r="F152" s="1">
        <v>0</v>
      </c>
      <c r="G152" s="2">
        <v>0</v>
      </c>
      <c r="H152" s="1">
        <v>0</v>
      </c>
      <c r="I152" s="2">
        <v>0</v>
      </c>
      <c r="J152" s="1">
        <v>0</v>
      </c>
      <c r="K152" s="2">
        <v>0</v>
      </c>
      <c r="L152" s="1">
        <v>0</v>
      </c>
      <c r="M152" s="2">
        <v>0</v>
      </c>
      <c r="N152" s="2">
        <v>0</v>
      </c>
      <c r="O152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53" spans="1:15" x14ac:dyDescent="0.2">
      <c r="A153" s="1" t="s">
        <v>316</v>
      </c>
      <c r="B153" s="1" t="s">
        <v>317</v>
      </c>
      <c r="C153" s="2">
        <v>1782.4674</v>
      </c>
      <c r="D153" s="1">
        <v>0.14499999999999999</v>
      </c>
      <c r="E153" s="2">
        <v>8824.1826000000001</v>
      </c>
      <c r="F153" s="1">
        <v>1</v>
      </c>
      <c r="G153" s="2">
        <v>0</v>
      </c>
      <c r="H153" s="1">
        <v>0</v>
      </c>
      <c r="I153" s="2">
        <v>0</v>
      </c>
      <c r="J153" s="1">
        <v>0</v>
      </c>
      <c r="K153" s="2">
        <v>0</v>
      </c>
      <c r="L153" s="1">
        <v>0</v>
      </c>
      <c r="M153" s="2">
        <v>22565.230200000002</v>
      </c>
      <c r="N153" s="2">
        <v>0</v>
      </c>
      <c r="O153" s="2">
        <f>TablaRI[[#This Row],[VI]]+TablaRI[[#This Row],[ VI]]+TablaRI[[#This Row],[ VI ]]+TablaRI[[#This Row],[  VI  ]]+TablaRI[[#This Row],[   VI   ]]+TablaRI[[#This Row],[  VI   ]]-TablaRI[[#This Row],[    VI    ]]</f>
        <v>33171.8802</v>
      </c>
    </row>
    <row r="154" spans="1:15" x14ac:dyDescent="0.2">
      <c r="A154" s="1" t="s">
        <v>318</v>
      </c>
      <c r="B154" s="1" t="s">
        <v>319</v>
      </c>
      <c r="C154" s="2">
        <v>46108.456400000003</v>
      </c>
      <c r="D154" s="1">
        <v>0.28399999999999997</v>
      </c>
      <c r="E154" s="2">
        <v>25600.4172</v>
      </c>
      <c r="F154" s="1">
        <v>1</v>
      </c>
      <c r="G154" s="2">
        <v>0</v>
      </c>
      <c r="H154" s="1">
        <v>0</v>
      </c>
      <c r="I154" s="2">
        <v>0</v>
      </c>
      <c r="J154" s="1">
        <v>0</v>
      </c>
      <c r="K154" s="2">
        <v>0</v>
      </c>
      <c r="L154" s="1">
        <v>0</v>
      </c>
      <c r="M154" s="2">
        <v>10113.2786</v>
      </c>
      <c r="N154" s="2">
        <v>0</v>
      </c>
      <c r="O154" s="2">
        <f>TablaRI[[#This Row],[VI]]+TablaRI[[#This Row],[ VI]]+TablaRI[[#This Row],[ VI ]]+TablaRI[[#This Row],[  VI  ]]+TablaRI[[#This Row],[   VI   ]]+TablaRI[[#This Row],[  VI   ]]-TablaRI[[#This Row],[    VI    ]]</f>
        <v>81822.152200000011</v>
      </c>
    </row>
    <row r="155" spans="1:15" x14ac:dyDescent="0.2">
      <c r="A155" s="1" t="s">
        <v>320</v>
      </c>
      <c r="B155" s="1" t="s">
        <v>321</v>
      </c>
      <c r="C155" s="2">
        <v>0</v>
      </c>
      <c r="D155" s="1">
        <v>0</v>
      </c>
      <c r="E155" s="2">
        <v>0</v>
      </c>
      <c r="F155" s="1">
        <v>0</v>
      </c>
      <c r="G155" s="2">
        <v>0</v>
      </c>
      <c r="H155" s="1">
        <v>0</v>
      </c>
      <c r="I155" s="2">
        <v>0</v>
      </c>
      <c r="J155" s="1">
        <v>0</v>
      </c>
      <c r="K155" s="2">
        <v>0</v>
      </c>
      <c r="L155" s="1">
        <v>0</v>
      </c>
      <c r="M155" s="2">
        <v>19784.350600000002</v>
      </c>
      <c r="N155" s="2">
        <v>0</v>
      </c>
      <c r="O155" s="2">
        <f>TablaRI[[#This Row],[VI]]+TablaRI[[#This Row],[ VI]]+TablaRI[[#This Row],[ VI ]]+TablaRI[[#This Row],[  VI  ]]+TablaRI[[#This Row],[   VI   ]]+TablaRI[[#This Row],[  VI   ]]-TablaRI[[#This Row],[    VI    ]]</f>
        <v>19784.350600000002</v>
      </c>
    </row>
    <row r="156" spans="1:15" x14ac:dyDescent="0.2">
      <c r="A156" s="1" t="s">
        <v>322</v>
      </c>
      <c r="B156" s="1" t="s">
        <v>323</v>
      </c>
      <c r="C156" s="2">
        <v>0</v>
      </c>
      <c r="D156" s="1">
        <v>0</v>
      </c>
      <c r="E156" s="2">
        <v>0</v>
      </c>
      <c r="F156" s="1">
        <v>0</v>
      </c>
      <c r="G156" s="2">
        <v>0</v>
      </c>
      <c r="H156" s="1">
        <v>0</v>
      </c>
      <c r="I156" s="2">
        <v>0</v>
      </c>
      <c r="J156" s="1">
        <v>0</v>
      </c>
      <c r="K156" s="2">
        <v>0</v>
      </c>
      <c r="L156" s="1">
        <v>0</v>
      </c>
      <c r="M156" s="2">
        <v>4336.2469000000001</v>
      </c>
      <c r="N156" s="2">
        <v>0</v>
      </c>
      <c r="O156" s="2">
        <f>TablaRI[[#This Row],[VI]]+TablaRI[[#This Row],[ VI]]+TablaRI[[#This Row],[ VI ]]+TablaRI[[#This Row],[  VI  ]]+TablaRI[[#This Row],[   VI   ]]+TablaRI[[#This Row],[  VI   ]]-TablaRI[[#This Row],[    VI    ]]</f>
        <v>4336.2469000000001</v>
      </c>
    </row>
    <row r="157" spans="1:15" x14ac:dyDescent="0.2">
      <c r="A157" s="1" t="s">
        <v>324</v>
      </c>
      <c r="B157" s="1" t="s">
        <v>325</v>
      </c>
      <c r="C157" s="2">
        <v>0</v>
      </c>
      <c r="D157" s="1">
        <v>0</v>
      </c>
      <c r="E157" s="2">
        <v>0</v>
      </c>
      <c r="F157" s="1">
        <v>0</v>
      </c>
      <c r="G157" s="2">
        <v>0</v>
      </c>
      <c r="H157" s="1">
        <v>0</v>
      </c>
      <c r="I157" s="2">
        <v>0</v>
      </c>
      <c r="J157" s="1">
        <v>0</v>
      </c>
      <c r="K157" s="2">
        <v>0</v>
      </c>
      <c r="L157" s="1">
        <v>0</v>
      </c>
      <c r="M157" s="2">
        <v>0</v>
      </c>
      <c r="N157" s="2">
        <v>0</v>
      </c>
      <c r="O15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58" spans="1:15" x14ac:dyDescent="0.2">
      <c r="A158" s="1" t="s">
        <v>326</v>
      </c>
      <c r="B158" s="1" t="s">
        <v>327</v>
      </c>
      <c r="C158" s="2">
        <v>0</v>
      </c>
      <c r="D158" s="1">
        <v>0</v>
      </c>
      <c r="E158" s="2">
        <v>0</v>
      </c>
      <c r="F158" s="1">
        <v>0</v>
      </c>
      <c r="G158" s="2">
        <v>0</v>
      </c>
      <c r="H158" s="1">
        <v>0</v>
      </c>
      <c r="I158" s="2">
        <v>0</v>
      </c>
      <c r="J158" s="1">
        <v>0</v>
      </c>
      <c r="K158" s="2">
        <v>0</v>
      </c>
      <c r="L158" s="1">
        <v>0</v>
      </c>
      <c r="M158" s="2">
        <v>3049.8878</v>
      </c>
      <c r="N158" s="2">
        <v>583</v>
      </c>
      <c r="O158" s="2">
        <f>TablaRI[[#This Row],[VI]]+TablaRI[[#This Row],[ VI]]+TablaRI[[#This Row],[ VI ]]+TablaRI[[#This Row],[  VI  ]]+TablaRI[[#This Row],[   VI   ]]+TablaRI[[#This Row],[  VI   ]]-TablaRI[[#This Row],[    VI    ]]</f>
        <v>2466.8878</v>
      </c>
    </row>
    <row r="159" spans="1:15" x14ac:dyDescent="0.2">
      <c r="A159" s="1" t="s">
        <v>328</v>
      </c>
      <c r="B159" s="1" t="s">
        <v>329</v>
      </c>
      <c r="C159" s="2">
        <v>0</v>
      </c>
      <c r="D159" s="1">
        <v>7.1999999999999995E-2</v>
      </c>
      <c r="E159" s="2">
        <v>0</v>
      </c>
      <c r="F159" s="1">
        <v>0</v>
      </c>
      <c r="G159" s="2">
        <v>0</v>
      </c>
      <c r="H159" s="1">
        <v>0</v>
      </c>
      <c r="I159" s="2">
        <v>0</v>
      </c>
      <c r="J159" s="1">
        <v>0</v>
      </c>
      <c r="K159" s="2">
        <v>0</v>
      </c>
      <c r="L159" s="1">
        <v>0</v>
      </c>
      <c r="M159" s="2">
        <v>12714.936600000001</v>
      </c>
      <c r="N159" s="2">
        <v>1561</v>
      </c>
      <c r="O159" s="2">
        <f>TablaRI[[#This Row],[VI]]+TablaRI[[#This Row],[ VI]]+TablaRI[[#This Row],[ VI ]]+TablaRI[[#This Row],[  VI  ]]+TablaRI[[#This Row],[   VI   ]]+TablaRI[[#This Row],[  VI   ]]-TablaRI[[#This Row],[    VI    ]]</f>
        <v>11153.936600000001</v>
      </c>
    </row>
    <row r="160" spans="1:15" x14ac:dyDescent="0.2">
      <c r="A160" s="1" t="s">
        <v>330</v>
      </c>
      <c r="B160" s="1" t="s">
        <v>331</v>
      </c>
      <c r="C160" s="2">
        <v>25628</v>
      </c>
      <c r="D160" s="1">
        <v>1.1970000000000001</v>
      </c>
      <c r="E160" s="2">
        <v>0</v>
      </c>
      <c r="F160" s="1">
        <v>0</v>
      </c>
      <c r="G160" s="2">
        <v>0</v>
      </c>
      <c r="H160" s="1">
        <v>0</v>
      </c>
      <c r="I160" s="2">
        <v>0</v>
      </c>
      <c r="J160" s="1">
        <v>0</v>
      </c>
      <c r="K160" s="2">
        <v>0</v>
      </c>
      <c r="L160" s="1">
        <v>0</v>
      </c>
      <c r="M160" s="2">
        <v>708.68679999999995</v>
      </c>
      <c r="N160" s="2">
        <v>242</v>
      </c>
      <c r="O160" s="2">
        <f>TablaRI[[#This Row],[VI]]+TablaRI[[#This Row],[ VI]]+TablaRI[[#This Row],[ VI ]]+TablaRI[[#This Row],[  VI  ]]+TablaRI[[#This Row],[   VI   ]]+TablaRI[[#This Row],[  VI   ]]-TablaRI[[#This Row],[    VI    ]]</f>
        <v>26094.686799999999</v>
      </c>
    </row>
    <row r="161" spans="1:15" x14ac:dyDescent="0.2">
      <c r="A161" s="1" t="s">
        <v>332</v>
      </c>
      <c r="B161" s="1" t="s">
        <v>333</v>
      </c>
      <c r="C161" s="2">
        <v>0</v>
      </c>
      <c r="D161" s="1">
        <v>0</v>
      </c>
      <c r="E161" s="2">
        <v>0</v>
      </c>
      <c r="F161" s="1">
        <v>0</v>
      </c>
      <c r="G161" s="2">
        <v>0</v>
      </c>
      <c r="H161" s="1">
        <v>0</v>
      </c>
      <c r="I161" s="2">
        <v>0</v>
      </c>
      <c r="J161" s="1">
        <v>0</v>
      </c>
      <c r="K161" s="2">
        <v>0</v>
      </c>
      <c r="L161" s="1">
        <v>0</v>
      </c>
      <c r="M161" s="2">
        <v>0</v>
      </c>
      <c r="N161" s="2">
        <v>1759</v>
      </c>
      <c r="O161" s="2">
        <f>TablaRI[[#This Row],[VI]]+TablaRI[[#This Row],[ VI]]+TablaRI[[#This Row],[ VI ]]+TablaRI[[#This Row],[  VI  ]]+TablaRI[[#This Row],[   VI   ]]+TablaRI[[#This Row],[  VI   ]]-TablaRI[[#This Row],[    VI    ]]</f>
        <v>-1759</v>
      </c>
    </row>
    <row r="162" spans="1:15" x14ac:dyDescent="0.2">
      <c r="A162" s="1" t="s">
        <v>334</v>
      </c>
      <c r="B162" s="1" t="s">
        <v>335</v>
      </c>
      <c r="C162" s="2">
        <v>101253.57249999999</v>
      </c>
      <c r="D162" s="1">
        <v>2.2410000000000001</v>
      </c>
      <c r="E162" s="2">
        <v>0</v>
      </c>
      <c r="F162" s="1">
        <v>0</v>
      </c>
      <c r="G162" s="2">
        <v>0</v>
      </c>
      <c r="H162" s="1">
        <v>0</v>
      </c>
      <c r="I162" s="2">
        <v>0</v>
      </c>
      <c r="J162" s="1">
        <v>0</v>
      </c>
      <c r="K162" s="2">
        <v>0</v>
      </c>
      <c r="L162" s="1">
        <v>0</v>
      </c>
      <c r="M162" s="2">
        <v>3510.0209</v>
      </c>
      <c r="N162" s="2">
        <v>242</v>
      </c>
      <c r="O162" s="2">
        <f>TablaRI[[#This Row],[VI]]+TablaRI[[#This Row],[ VI]]+TablaRI[[#This Row],[ VI ]]+TablaRI[[#This Row],[  VI  ]]+TablaRI[[#This Row],[   VI   ]]+TablaRI[[#This Row],[  VI   ]]-TablaRI[[#This Row],[    VI    ]]</f>
        <v>104521.5934</v>
      </c>
    </row>
    <row r="163" spans="1:15" x14ac:dyDescent="0.2">
      <c r="A163" s="1" t="s">
        <v>336</v>
      </c>
      <c r="B163" s="1" t="s">
        <v>337</v>
      </c>
      <c r="C163" s="2">
        <v>3801.2420999999999</v>
      </c>
      <c r="D163" s="1">
        <v>7.9000000000000001E-2</v>
      </c>
      <c r="E163" s="2">
        <v>0</v>
      </c>
      <c r="F163" s="1">
        <v>0</v>
      </c>
      <c r="G163" s="2">
        <v>0</v>
      </c>
      <c r="H163" s="1">
        <v>0</v>
      </c>
      <c r="I163" s="2">
        <v>0</v>
      </c>
      <c r="J163" s="1">
        <v>0</v>
      </c>
      <c r="K163" s="2">
        <v>0</v>
      </c>
      <c r="L163" s="1">
        <v>0</v>
      </c>
      <c r="M163" s="2">
        <v>4988.9008999999996</v>
      </c>
      <c r="N163" s="2">
        <v>0</v>
      </c>
      <c r="O163" s="2">
        <f>TablaRI[[#This Row],[VI]]+TablaRI[[#This Row],[ VI]]+TablaRI[[#This Row],[ VI ]]+TablaRI[[#This Row],[  VI  ]]+TablaRI[[#This Row],[   VI   ]]+TablaRI[[#This Row],[  VI   ]]-TablaRI[[#This Row],[    VI    ]]</f>
        <v>8790.143</v>
      </c>
    </row>
    <row r="164" spans="1:15" x14ac:dyDescent="0.2">
      <c r="A164" s="1" t="s">
        <v>338</v>
      </c>
      <c r="B164" s="1" t="s">
        <v>339</v>
      </c>
      <c r="C164" s="2">
        <v>412.1678</v>
      </c>
      <c r="D164" s="1">
        <v>7.0000000000000001E-3</v>
      </c>
      <c r="E164" s="2">
        <v>0</v>
      </c>
      <c r="F164" s="1">
        <v>0</v>
      </c>
      <c r="G164" s="2">
        <v>0</v>
      </c>
      <c r="H164" s="1">
        <v>0</v>
      </c>
      <c r="I164" s="2">
        <v>0</v>
      </c>
      <c r="J164" s="1">
        <v>0</v>
      </c>
      <c r="K164" s="2">
        <v>0</v>
      </c>
      <c r="L164" s="1">
        <v>0</v>
      </c>
      <c r="M164" s="2">
        <v>3009.3193999999999</v>
      </c>
      <c r="N164" s="2">
        <v>110</v>
      </c>
      <c r="O164" s="2">
        <f>TablaRI[[#This Row],[VI]]+TablaRI[[#This Row],[ VI]]+TablaRI[[#This Row],[ VI ]]+TablaRI[[#This Row],[  VI  ]]+TablaRI[[#This Row],[   VI   ]]+TablaRI[[#This Row],[  VI   ]]-TablaRI[[#This Row],[    VI    ]]</f>
        <v>3311.4872</v>
      </c>
    </row>
    <row r="165" spans="1:15" x14ac:dyDescent="0.2">
      <c r="A165" s="1" t="s">
        <v>340</v>
      </c>
      <c r="B165" s="1" t="s">
        <v>341</v>
      </c>
      <c r="C165" s="2">
        <v>0</v>
      </c>
      <c r="D165" s="1">
        <v>0</v>
      </c>
      <c r="E165" s="2">
        <v>0</v>
      </c>
      <c r="F165" s="1">
        <v>0</v>
      </c>
      <c r="G165" s="2">
        <v>0</v>
      </c>
      <c r="H165" s="1">
        <v>0</v>
      </c>
      <c r="I165" s="2">
        <v>0</v>
      </c>
      <c r="J165" s="1">
        <v>0</v>
      </c>
      <c r="K165" s="2">
        <v>0</v>
      </c>
      <c r="L165" s="1">
        <v>0</v>
      </c>
      <c r="M165" s="2">
        <v>0</v>
      </c>
      <c r="N165" s="2">
        <v>1044</v>
      </c>
      <c r="O165" s="2">
        <f>TablaRI[[#This Row],[VI]]+TablaRI[[#This Row],[ VI]]+TablaRI[[#This Row],[ VI ]]+TablaRI[[#This Row],[  VI  ]]+TablaRI[[#This Row],[   VI   ]]+TablaRI[[#This Row],[  VI   ]]-TablaRI[[#This Row],[    VI    ]]</f>
        <v>-1044</v>
      </c>
    </row>
    <row r="166" spans="1:15" x14ac:dyDescent="0.2">
      <c r="A166" s="1" t="s">
        <v>342</v>
      </c>
      <c r="B166" s="1" t="s">
        <v>343</v>
      </c>
      <c r="C166" s="2">
        <v>0</v>
      </c>
      <c r="D166" s="1">
        <v>0</v>
      </c>
      <c r="E166" s="2">
        <v>12289.678400000001</v>
      </c>
      <c r="F166" s="1">
        <v>2</v>
      </c>
      <c r="G166" s="2">
        <v>0</v>
      </c>
      <c r="H166" s="1">
        <v>0</v>
      </c>
      <c r="I166" s="2">
        <v>0</v>
      </c>
      <c r="J166" s="1">
        <v>0</v>
      </c>
      <c r="K166" s="2">
        <v>0</v>
      </c>
      <c r="L166" s="1">
        <v>0</v>
      </c>
      <c r="M166" s="2">
        <v>7682.8076000000001</v>
      </c>
      <c r="N166" s="2">
        <v>159</v>
      </c>
      <c r="O166" s="2">
        <f>TablaRI[[#This Row],[VI]]+TablaRI[[#This Row],[ VI]]+TablaRI[[#This Row],[ VI ]]+TablaRI[[#This Row],[  VI  ]]+TablaRI[[#This Row],[   VI   ]]+TablaRI[[#This Row],[  VI   ]]-TablaRI[[#This Row],[    VI    ]]</f>
        <v>19813.486000000001</v>
      </c>
    </row>
    <row r="167" spans="1:15" x14ac:dyDescent="0.2">
      <c r="A167" s="1" t="s">
        <v>344</v>
      </c>
      <c r="B167" s="1" t="s">
        <v>345</v>
      </c>
      <c r="C167" s="2">
        <v>1185.9838999999999</v>
      </c>
      <c r="D167" s="1">
        <v>0.14599999999999999</v>
      </c>
      <c r="E167" s="2">
        <v>0</v>
      </c>
      <c r="F167" s="1">
        <v>0</v>
      </c>
      <c r="G167" s="2">
        <v>0</v>
      </c>
      <c r="H167" s="1">
        <v>0</v>
      </c>
      <c r="I167" s="2">
        <v>0</v>
      </c>
      <c r="J167" s="1">
        <v>0</v>
      </c>
      <c r="K167" s="2">
        <v>0</v>
      </c>
      <c r="L167" s="1">
        <v>0</v>
      </c>
      <c r="M167" s="2">
        <v>7302.8109000000004</v>
      </c>
      <c r="N167" s="2">
        <v>352</v>
      </c>
      <c r="O167" s="2">
        <f>TablaRI[[#This Row],[VI]]+TablaRI[[#This Row],[ VI]]+TablaRI[[#This Row],[ VI ]]+TablaRI[[#This Row],[  VI  ]]+TablaRI[[#This Row],[   VI   ]]+TablaRI[[#This Row],[  VI   ]]-TablaRI[[#This Row],[    VI    ]]</f>
        <v>8136.7947999999997</v>
      </c>
    </row>
    <row r="168" spans="1:15" x14ac:dyDescent="0.2">
      <c r="A168" s="1" t="s">
        <v>346</v>
      </c>
      <c r="B168" s="1" t="s">
        <v>347</v>
      </c>
      <c r="C168" s="2">
        <v>408233.63689999998</v>
      </c>
      <c r="D168" s="1">
        <v>5.5990000000000002</v>
      </c>
      <c r="E168" s="2">
        <v>96636.859400000001</v>
      </c>
      <c r="F168" s="1">
        <v>3</v>
      </c>
      <c r="G168" s="2">
        <v>0</v>
      </c>
      <c r="H168" s="1">
        <v>0</v>
      </c>
      <c r="I168" s="2">
        <v>0</v>
      </c>
      <c r="J168" s="1">
        <v>0</v>
      </c>
      <c r="K168" s="2">
        <v>0</v>
      </c>
      <c r="L168" s="1">
        <v>0</v>
      </c>
      <c r="M168" s="2">
        <v>35603.811900000001</v>
      </c>
      <c r="N168" s="2">
        <v>13189</v>
      </c>
      <c r="O168" s="2">
        <f>TablaRI[[#This Row],[VI]]+TablaRI[[#This Row],[ VI]]+TablaRI[[#This Row],[ VI ]]+TablaRI[[#This Row],[  VI  ]]+TablaRI[[#This Row],[   VI   ]]+TablaRI[[#This Row],[  VI   ]]-TablaRI[[#This Row],[    VI    ]]</f>
        <v>527285.30819999997</v>
      </c>
    </row>
    <row r="169" spans="1:15" x14ac:dyDescent="0.2">
      <c r="A169" s="1" t="s">
        <v>348</v>
      </c>
      <c r="B169" s="1" t="s">
        <v>349</v>
      </c>
      <c r="C169" s="2">
        <v>8525.4807999999994</v>
      </c>
      <c r="D169" s="1">
        <v>0.50900000000000001</v>
      </c>
      <c r="E169" s="2">
        <v>0</v>
      </c>
      <c r="F169" s="1">
        <v>0</v>
      </c>
      <c r="G169" s="2">
        <v>0</v>
      </c>
      <c r="H169" s="1">
        <v>0</v>
      </c>
      <c r="I169" s="2">
        <v>0</v>
      </c>
      <c r="J169" s="1">
        <v>0</v>
      </c>
      <c r="K169" s="2">
        <v>0</v>
      </c>
      <c r="L169" s="1">
        <v>0</v>
      </c>
      <c r="M169" s="2">
        <v>1749.7896000000001</v>
      </c>
      <c r="N169" s="2">
        <v>0</v>
      </c>
      <c r="O169" s="2">
        <f>TablaRI[[#This Row],[VI]]+TablaRI[[#This Row],[ VI]]+TablaRI[[#This Row],[ VI ]]+TablaRI[[#This Row],[  VI  ]]+TablaRI[[#This Row],[   VI   ]]+TablaRI[[#This Row],[  VI   ]]-TablaRI[[#This Row],[    VI    ]]</f>
        <v>10275.270399999999</v>
      </c>
    </row>
    <row r="170" spans="1:15" x14ac:dyDescent="0.2">
      <c r="A170" s="1" t="s">
        <v>350</v>
      </c>
      <c r="B170" s="1" t="s">
        <v>351</v>
      </c>
      <c r="C170" s="2">
        <v>0</v>
      </c>
      <c r="D170" s="1">
        <v>0</v>
      </c>
      <c r="E170" s="2">
        <v>0</v>
      </c>
      <c r="F170" s="1">
        <v>0</v>
      </c>
      <c r="G170" s="2">
        <v>0</v>
      </c>
      <c r="H170" s="1">
        <v>0</v>
      </c>
      <c r="I170" s="2">
        <v>0</v>
      </c>
      <c r="J170" s="1">
        <v>0</v>
      </c>
      <c r="K170" s="2">
        <v>0</v>
      </c>
      <c r="L170" s="1">
        <v>0</v>
      </c>
      <c r="M170" s="2">
        <v>0</v>
      </c>
      <c r="N170" s="2">
        <v>0</v>
      </c>
      <c r="O170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71" spans="1:15" x14ac:dyDescent="0.2">
      <c r="A171" s="1" t="s">
        <v>352</v>
      </c>
      <c r="B171" s="1" t="s">
        <v>353</v>
      </c>
      <c r="C171" s="2">
        <v>0</v>
      </c>
      <c r="D171" s="1">
        <v>0</v>
      </c>
      <c r="E171" s="2">
        <v>0</v>
      </c>
      <c r="F171" s="1">
        <v>1</v>
      </c>
      <c r="G171" s="2">
        <v>0</v>
      </c>
      <c r="H171" s="1">
        <v>0</v>
      </c>
      <c r="I171" s="2">
        <v>0</v>
      </c>
      <c r="J171" s="1">
        <v>0</v>
      </c>
      <c r="K171" s="2">
        <v>0</v>
      </c>
      <c r="L171" s="1">
        <v>0</v>
      </c>
      <c r="M171" s="2">
        <v>2424.0852</v>
      </c>
      <c r="N171" s="2">
        <v>0</v>
      </c>
      <c r="O171" s="2">
        <f>TablaRI[[#This Row],[VI]]+TablaRI[[#This Row],[ VI]]+TablaRI[[#This Row],[ VI ]]+TablaRI[[#This Row],[  VI  ]]+TablaRI[[#This Row],[   VI   ]]+TablaRI[[#This Row],[  VI   ]]-TablaRI[[#This Row],[    VI    ]]</f>
        <v>2424.0852</v>
      </c>
    </row>
    <row r="172" spans="1:15" x14ac:dyDescent="0.2">
      <c r="A172" s="1" t="s">
        <v>354</v>
      </c>
      <c r="B172" s="1" t="s">
        <v>355</v>
      </c>
      <c r="C172" s="2">
        <v>0</v>
      </c>
      <c r="D172" s="1">
        <v>0</v>
      </c>
      <c r="E172" s="2">
        <v>0</v>
      </c>
      <c r="F172" s="1">
        <v>0</v>
      </c>
      <c r="G172" s="2">
        <v>0</v>
      </c>
      <c r="H172" s="1">
        <v>0</v>
      </c>
      <c r="I172" s="2">
        <v>0</v>
      </c>
      <c r="J172" s="1">
        <v>0</v>
      </c>
      <c r="K172" s="2">
        <v>0</v>
      </c>
      <c r="L172" s="1">
        <v>0</v>
      </c>
      <c r="M172" s="2">
        <v>3700.6513</v>
      </c>
      <c r="N172" s="2">
        <v>0</v>
      </c>
      <c r="O172" s="2">
        <f>TablaRI[[#This Row],[VI]]+TablaRI[[#This Row],[ VI]]+TablaRI[[#This Row],[ VI ]]+TablaRI[[#This Row],[  VI  ]]+TablaRI[[#This Row],[   VI   ]]+TablaRI[[#This Row],[  VI   ]]-TablaRI[[#This Row],[    VI    ]]</f>
        <v>3700.6513</v>
      </c>
    </row>
    <row r="173" spans="1:15" x14ac:dyDescent="0.2">
      <c r="A173" s="1" t="s">
        <v>356</v>
      </c>
      <c r="B173" s="1" t="s">
        <v>357</v>
      </c>
      <c r="C173" s="2">
        <v>69026.414000000004</v>
      </c>
      <c r="D173" s="1">
        <v>1.208</v>
      </c>
      <c r="E173" s="2">
        <v>10202.361800000001</v>
      </c>
      <c r="F173" s="1">
        <v>2</v>
      </c>
      <c r="G173" s="2">
        <v>0</v>
      </c>
      <c r="H173" s="1">
        <v>0</v>
      </c>
      <c r="I173" s="2">
        <v>0</v>
      </c>
      <c r="J173" s="1">
        <v>0</v>
      </c>
      <c r="K173" s="2">
        <v>0</v>
      </c>
      <c r="L173" s="1">
        <v>0</v>
      </c>
      <c r="M173" s="2">
        <v>3320.4236999999998</v>
      </c>
      <c r="N173" s="2">
        <v>5496</v>
      </c>
      <c r="O173" s="2">
        <f>TablaRI[[#This Row],[VI]]+TablaRI[[#This Row],[ VI]]+TablaRI[[#This Row],[ VI ]]+TablaRI[[#This Row],[  VI  ]]+TablaRI[[#This Row],[   VI   ]]+TablaRI[[#This Row],[  VI   ]]-TablaRI[[#This Row],[    VI    ]]</f>
        <v>77053.199500000002</v>
      </c>
    </row>
    <row r="174" spans="1:15" x14ac:dyDescent="0.2">
      <c r="A174" s="1" t="s">
        <v>358</v>
      </c>
      <c r="B174" s="1" t="s">
        <v>359</v>
      </c>
      <c r="C174" s="2">
        <v>80775.725300000006</v>
      </c>
      <c r="D174" s="1">
        <v>0.51300000000000001</v>
      </c>
      <c r="E174" s="2">
        <v>20553.433700000001</v>
      </c>
      <c r="F174" s="1">
        <v>1</v>
      </c>
      <c r="G174" s="2">
        <v>0</v>
      </c>
      <c r="H174" s="1">
        <v>0</v>
      </c>
      <c r="I174" s="2">
        <v>0</v>
      </c>
      <c r="J174" s="1">
        <v>0</v>
      </c>
      <c r="K174" s="2">
        <v>23650.187600000001</v>
      </c>
      <c r="L174" s="1">
        <v>5</v>
      </c>
      <c r="M174" s="2">
        <v>16926.357199999999</v>
      </c>
      <c r="N174" s="2">
        <v>0</v>
      </c>
      <c r="O174" s="2">
        <f>TablaRI[[#This Row],[VI]]+TablaRI[[#This Row],[ VI]]+TablaRI[[#This Row],[ VI ]]+TablaRI[[#This Row],[  VI  ]]+TablaRI[[#This Row],[   VI   ]]+TablaRI[[#This Row],[  VI   ]]-TablaRI[[#This Row],[    VI    ]]</f>
        <v>141905.70380000002</v>
      </c>
    </row>
    <row r="175" spans="1:15" x14ac:dyDescent="0.2">
      <c r="A175" s="1" t="s">
        <v>360</v>
      </c>
      <c r="B175" s="1" t="s">
        <v>361</v>
      </c>
      <c r="C175" s="2">
        <v>0</v>
      </c>
      <c r="D175" s="1">
        <v>0</v>
      </c>
      <c r="E175" s="2">
        <v>0</v>
      </c>
      <c r="F175" s="1">
        <v>0</v>
      </c>
      <c r="G175" s="2">
        <v>0</v>
      </c>
      <c r="H175" s="1">
        <v>0</v>
      </c>
      <c r="I175" s="2">
        <v>0</v>
      </c>
      <c r="J175" s="1">
        <v>0</v>
      </c>
      <c r="K175" s="2">
        <v>0</v>
      </c>
      <c r="L175" s="1">
        <v>0</v>
      </c>
      <c r="M175" s="2">
        <v>20369.145100000002</v>
      </c>
      <c r="N175" s="2">
        <v>495</v>
      </c>
      <c r="O175" s="2">
        <f>TablaRI[[#This Row],[VI]]+TablaRI[[#This Row],[ VI]]+TablaRI[[#This Row],[ VI ]]+TablaRI[[#This Row],[  VI  ]]+TablaRI[[#This Row],[   VI   ]]+TablaRI[[#This Row],[  VI   ]]-TablaRI[[#This Row],[    VI    ]]</f>
        <v>19874.145100000002</v>
      </c>
    </row>
    <row r="176" spans="1:15" x14ac:dyDescent="0.2">
      <c r="A176" s="1" t="s">
        <v>362</v>
      </c>
      <c r="B176" s="1" t="s">
        <v>363</v>
      </c>
      <c r="C176" s="2">
        <v>7900.0447000000004</v>
      </c>
      <c r="D176" s="1">
        <v>0.25700000000000001</v>
      </c>
      <c r="E176" s="2">
        <v>0</v>
      </c>
      <c r="F176" s="1">
        <v>0</v>
      </c>
      <c r="G176" s="2">
        <v>0</v>
      </c>
      <c r="H176" s="1">
        <v>0</v>
      </c>
      <c r="I176" s="2">
        <v>0</v>
      </c>
      <c r="J176" s="1">
        <v>0</v>
      </c>
      <c r="K176" s="2">
        <v>0</v>
      </c>
      <c r="L176" s="1">
        <v>0</v>
      </c>
      <c r="M176" s="2">
        <v>0</v>
      </c>
      <c r="N176" s="2">
        <v>6542</v>
      </c>
      <c r="O176" s="2">
        <f>TablaRI[[#This Row],[VI]]+TablaRI[[#This Row],[ VI]]+TablaRI[[#This Row],[ VI ]]+TablaRI[[#This Row],[  VI  ]]+TablaRI[[#This Row],[   VI   ]]+TablaRI[[#This Row],[  VI   ]]-TablaRI[[#This Row],[    VI    ]]</f>
        <v>1358.0447000000004</v>
      </c>
    </row>
    <row r="177" spans="1:15" x14ac:dyDescent="0.2">
      <c r="A177" s="1" t="s">
        <v>364</v>
      </c>
      <c r="B177" s="1" t="s">
        <v>365</v>
      </c>
      <c r="C177" s="2">
        <v>0</v>
      </c>
      <c r="D177" s="1">
        <v>0</v>
      </c>
      <c r="E177" s="2">
        <v>0</v>
      </c>
      <c r="F177" s="1">
        <v>0</v>
      </c>
      <c r="G177" s="2">
        <v>0</v>
      </c>
      <c r="H177" s="1">
        <v>0</v>
      </c>
      <c r="I177" s="2">
        <v>0</v>
      </c>
      <c r="J177" s="1">
        <v>0</v>
      </c>
      <c r="K177" s="2">
        <v>0</v>
      </c>
      <c r="L177" s="1">
        <v>0</v>
      </c>
      <c r="M177" s="2">
        <v>0</v>
      </c>
      <c r="N177" s="2">
        <v>0</v>
      </c>
      <c r="O17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78" spans="1:15" x14ac:dyDescent="0.2">
      <c r="A178" s="1" t="s">
        <v>366</v>
      </c>
      <c r="B178" s="1" t="s">
        <v>367</v>
      </c>
      <c r="C178" s="2">
        <v>0</v>
      </c>
      <c r="D178" s="1">
        <v>0</v>
      </c>
      <c r="E178" s="2">
        <v>0</v>
      </c>
      <c r="F178" s="1">
        <v>0</v>
      </c>
      <c r="G178" s="2">
        <v>0</v>
      </c>
      <c r="H178" s="1">
        <v>0</v>
      </c>
      <c r="I178" s="2">
        <v>0</v>
      </c>
      <c r="J178" s="1">
        <v>0</v>
      </c>
      <c r="K178" s="2">
        <v>0</v>
      </c>
      <c r="L178" s="1">
        <v>0</v>
      </c>
      <c r="M178" s="2">
        <v>0</v>
      </c>
      <c r="N178" s="2">
        <v>0</v>
      </c>
      <c r="O17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79" spans="1:15" x14ac:dyDescent="0.2">
      <c r="A179" s="1" t="s">
        <v>368</v>
      </c>
      <c r="B179" s="1" t="s">
        <v>369</v>
      </c>
      <c r="C179" s="2">
        <v>0</v>
      </c>
      <c r="D179" s="1">
        <v>0</v>
      </c>
      <c r="E179" s="2">
        <v>4785.6857</v>
      </c>
      <c r="F179" s="1">
        <v>1</v>
      </c>
      <c r="G179" s="2">
        <v>0</v>
      </c>
      <c r="H179" s="1">
        <v>0</v>
      </c>
      <c r="I179" s="2">
        <v>0</v>
      </c>
      <c r="J179" s="1">
        <v>0</v>
      </c>
      <c r="K179" s="2">
        <v>0</v>
      </c>
      <c r="L179" s="1">
        <v>0</v>
      </c>
      <c r="M179" s="2">
        <v>2753.2808</v>
      </c>
      <c r="N179" s="2">
        <v>243</v>
      </c>
      <c r="O179" s="2">
        <f>TablaRI[[#This Row],[VI]]+TablaRI[[#This Row],[ VI]]+TablaRI[[#This Row],[ VI ]]+TablaRI[[#This Row],[  VI  ]]+TablaRI[[#This Row],[   VI   ]]+TablaRI[[#This Row],[  VI   ]]-TablaRI[[#This Row],[    VI    ]]</f>
        <v>7295.9665000000005</v>
      </c>
    </row>
    <row r="180" spans="1:15" x14ac:dyDescent="0.2">
      <c r="A180" s="1" t="s">
        <v>370</v>
      </c>
      <c r="B180" s="1" t="s">
        <v>371</v>
      </c>
      <c r="C180" s="2">
        <v>1568.6892</v>
      </c>
      <c r="D180" s="1">
        <v>6.1360000000000001</v>
      </c>
      <c r="E180" s="2">
        <v>0</v>
      </c>
      <c r="F180" s="1">
        <v>0</v>
      </c>
      <c r="G180" s="2">
        <v>0</v>
      </c>
      <c r="H180" s="1">
        <v>0</v>
      </c>
      <c r="I180" s="2">
        <v>0</v>
      </c>
      <c r="J180" s="1">
        <v>0</v>
      </c>
      <c r="K180" s="2">
        <v>0</v>
      </c>
      <c r="L180" s="1">
        <v>0</v>
      </c>
      <c r="M180" s="2">
        <v>86271.960699999996</v>
      </c>
      <c r="N180" s="2">
        <v>0</v>
      </c>
      <c r="O180" s="2">
        <f>TablaRI[[#This Row],[VI]]+TablaRI[[#This Row],[ VI]]+TablaRI[[#This Row],[ VI ]]+TablaRI[[#This Row],[  VI  ]]+TablaRI[[#This Row],[   VI   ]]+TablaRI[[#This Row],[  VI   ]]-TablaRI[[#This Row],[    VI    ]]</f>
        <v>87840.649899999989</v>
      </c>
    </row>
    <row r="181" spans="1:15" x14ac:dyDescent="0.2">
      <c r="A181" s="1" t="s">
        <v>372</v>
      </c>
      <c r="B181" s="1" t="s">
        <v>373</v>
      </c>
      <c r="C181" s="2">
        <v>26217.8416</v>
      </c>
      <c r="D181" s="1">
        <v>0.74099999999999999</v>
      </c>
      <c r="E181" s="2">
        <v>0</v>
      </c>
      <c r="F181" s="1">
        <v>0</v>
      </c>
      <c r="G181" s="2">
        <v>0</v>
      </c>
      <c r="H181" s="1">
        <v>0</v>
      </c>
      <c r="I181" s="2">
        <v>0</v>
      </c>
      <c r="J181" s="1">
        <v>0</v>
      </c>
      <c r="K181" s="2">
        <v>0</v>
      </c>
      <c r="L181" s="1">
        <v>0</v>
      </c>
      <c r="M181" s="2">
        <v>9466.8785000000007</v>
      </c>
      <c r="N181" s="2">
        <v>176</v>
      </c>
      <c r="O181" s="2">
        <f>TablaRI[[#This Row],[VI]]+TablaRI[[#This Row],[ VI]]+TablaRI[[#This Row],[ VI ]]+TablaRI[[#This Row],[  VI  ]]+TablaRI[[#This Row],[   VI   ]]+TablaRI[[#This Row],[  VI   ]]-TablaRI[[#This Row],[    VI    ]]</f>
        <v>35508.720099999999</v>
      </c>
    </row>
    <row r="182" spans="1:15" x14ac:dyDescent="0.2">
      <c r="A182" s="1" t="s">
        <v>374</v>
      </c>
      <c r="B182" s="1" t="s">
        <v>375</v>
      </c>
      <c r="C182" s="2">
        <v>0</v>
      </c>
      <c r="D182" s="1">
        <v>0</v>
      </c>
      <c r="E182" s="2">
        <v>13382.351699999999</v>
      </c>
      <c r="F182" s="1">
        <v>1</v>
      </c>
      <c r="G182" s="2">
        <v>0</v>
      </c>
      <c r="H182" s="1">
        <v>0</v>
      </c>
      <c r="I182" s="2">
        <v>0</v>
      </c>
      <c r="J182" s="1">
        <v>0</v>
      </c>
      <c r="K182" s="2">
        <v>0</v>
      </c>
      <c r="L182" s="1">
        <v>0</v>
      </c>
      <c r="M182" s="2">
        <v>1383.1251999999999</v>
      </c>
      <c r="N182" s="2">
        <v>724</v>
      </c>
      <c r="O182" s="2">
        <f>TablaRI[[#This Row],[VI]]+TablaRI[[#This Row],[ VI]]+TablaRI[[#This Row],[ VI ]]+TablaRI[[#This Row],[  VI  ]]+TablaRI[[#This Row],[   VI   ]]+TablaRI[[#This Row],[  VI   ]]-TablaRI[[#This Row],[    VI    ]]</f>
        <v>14041.4769</v>
      </c>
    </row>
    <row r="183" spans="1:15" x14ac:dyDescent="0.2">
      <c r="A183" s="1" t="s">
        <v>376</v>
      </c>
      <c r="B183" s="1" t="s">
        <v>377</v>
      </c>
      <c r="C183" s="2">
        <v>245.6086</v>
      </c>
      <c r="D183" s="1">
        <v>0.25800000000000001</v>
      </c>
      <c r="E183" s="2">
        <v>19154.591199999999</v>
      </c>
      <c r="F183" s="1">
        <v>1</v>
      </c>
      <c r="G183" s="2">
        <v>0</v>
      </c>
      <c r="H183" s="1">
        <v>0</v>
      </c>
      <c r="I183" s="2">
        <v>0</v>
      </c>
      <c r="J183" s="1">
        <v>0</v>
      </c>
      <c r="K183" s="2">
        <v>0</v>
      </c>
      <c r="L183" s="1">
        <v>0</v>
      </c>
      <c r="M183" s="2">
        <v>21532.744299999998</v>
      </c>
      <c r="N183" s="2">
        <v>6595</v>
      </c>
      <c r="O183" s="2">
        <f>TablaRI[[#This Row],[VI]]+TablaRI[[#This Row],[ VI]]+TablaRI[[#This Row],[ VI ]]+TablaRI[[#This Row],[  VI  ]]+TablaRI[[#This Row],[   VI   ]]+TablaRI[[#This Row],[  VI   ]]-TablaRI[[#This Row],[    VI    ]]</f>
        <v>34337.944099999993</v>
      </c>
    </row>
    <row r="184" spans="1:15" x14ac:dyDescent="0.2">
      <c r="A184" s="1" t="s">
        <v>378</v>
      </c>
      <c r="B184" s="1" t="s">
        <v>379</v>
      </c>
      <c r="C184" s="2">
        <v>92920.398300000001</v>
      </c>
      <c r="D184" s="1">
        <v>0.83499999999999996</v>
      </c>
      <c r="E184" s="2">
        <v>7092.9542000000001</v>
      </c>
      <c r="F184" s="1">
        <v>1</v>
      </c>
      <c r="G184" s="2">
        <v>0</v>
      </c>
      <c r="H184" s="1">
        <v>0</v>
      </c>
      <c r="I184" s="2">
        <v>0</v>
      </c>
      <c r="J184" s="1">
        <v>0</v>
      </c>
      <c r="K184" s="2">
        <v>0</v>
      </c>
      <c r="L184" s="1">
        <v>3</v>
      </c>
      <c r="M184" s="2">
        <v>0</v>
      </c>
      <c r="N184" s="2">
        <v>1572</v>
      </c>
      <c r="O184" s="2">
        <f>TablaRI[[#This Row],[VI]]+TablaRI[[#This Row],[ VI]]+TablaRI[[#This Row],[ VI ]]+TablaRI[[#This Row],[  VI  ]]+TablaRI[[#This Row],[   VI   ]]+TablaRI[[#This Row],[  VI   ]]-TablaRI[[#This Row],[    VI    ]]</f>
        <v>98441.352500000008</v>
      </c>
    </row>
    <row r="185" spans="1:15" x14ac:dyDescent="0.2">
      <c r="A185" s="1" t="s">
        <v>380</v>
      </c>
      <c r="B185" s="1" t="s">
        <v>381</v>
      </c>
      <c r="C185" s="2">
        <v>8303.2355000000007</v>
      </c>
      <c r="D185" s="1">
        <v>0</v>
      </c>
      <c r="E185" s="2">
        <v>0</v>
      </c>
      <c r="F185" s="1">
        <v>0</v>
      </c>
      <c r="G185" s="2">
        <v>0</v>
      </c>
      <c r="H185" s="1">
        <v>0</v>
      </c>
      <c r="I185" s="2">
        <v>0</v>
      </c>
      <c r="J185" s="1">
        <v>0</v>
      </c>
      <c r="K185" s="2">
        <v>0</v>
      </c>
      <c r="L185" s="1">
        <v>0</v>
      </c>
      <c r="M185" s="2">
        <v>25265.137999999999</v>
      </c>
      <c r="N185" s="2">
        <v>3187</v>
      </c>
      <c r="O185" s="2">
        <f>TablaRI[[#This Row],[VI]]+TablaRI[[#This Row],[ VI]]+TablaRI[[#This Row],[ VI ]]+TablaRI[[#This Row],[  VI  ]]+TablaRI[[#This Row],[   VI   ]]+TablaRI[[#This Row],[  VI   ]]-TablaRI[[#This Row],[    VI    ]]</f>
        <v>30381.373500000002</v>
      </c>
    </row>
    <row r="186" spans="1:15" x14ac:dyDescent="0.2">
      <c r="A186" s="1" t="s">
        <v>382</v>
      </c>
      <c r="B186" s="1" t="s">
        <v>267</v>
      </c>
      <c r="C186" s="2">
        <v>2409.7979999999998</v>
      </c>
      <c r="D186" s="1">
        <v>0.19900000000000001</v>
      </c>
      <c r="E186" s="2">
        <v>0</v>
      </c>
      <c r="F186" s="1">
        <v>0</v>
      </c>
      <c r="G186" s="2">
        <v>0</v>
      </c>
      <c r="H186" s="1">
        <v>0</v>
      </c>
      <c r="I186" s="2">
        <v>0</v>
      </c>
      <c r="J186" s="1">
        <v>0</v>
      </c>
      <c r="K186" s="2">
        <v>0</v>
      </c>
      <c r="L186" s="1">
        <v>0</v>
      </c>
      <c r="M186" s="2">
        <v>4698.7128000000002</v>
      </c>
      <c r="N186" s="2">
        <v>290</v>
      </c>
      <c r="O186" s="2">
        <f>TablaRI[[#This Row],[VI]]+TablaRI[[#This Row],[ VI]]+TablaRI[[#This Row],[ VI ]]+TablaRI[[#This Row],[  VI  ]]+TablaRI[[#This Row],[   VI   ]]+TablaRI[[#This Row],[  VI   ]]-TablaRI[[#This Row],[    VI    ]]</f>
        <v>6818.5108</v>
      </c>
    </row>
    <row r="187" spans="1:15" x14ac:dyDescent="0.2">
      <c r="A187" s="1" t="s">
        <v>383</v>
      </c>
      <c r="B187" s="1" t="s">
        <v>384</v>
      </c>
      <c r="C187" s="2">
        <v>174011.57949999999</v>
      </c>
      <c r="D187" s="1">
        <v>5.9080000000000004</v>
      </c>
      <c r="E187" s="2">
        <v>76243.182100000005</v>
      </c>
      <c r="F187" s="1">
        <v>2</v>
      </c>
      <c r="G187" s="2">
        <v>0</v>
      </c>
      <c r="H187" s="1">
        <v>0</v>
      </c>
      <c r="I187" s="2">
        <v>0</v>
      </c>
      <c r="J187" s="1">
        <v>0</v>
      </c>
      <c r="K187" s="2">
        <v>5348.1243999999997</v>
      </c>
      <c r="L187" s="1">
        <v>5</v>
      </c>
      <c r="M187" s="2">
        <v>24673.297999999999</v>
      </c>
      <c r="N187" s="2">
        <v>2154</v>
      </c>
      <c r="O187" s="2">
        <f>TablaRI[[#This Row],[VI]]+TablaRI[[#This Row],[ VI]]+TablaRI[[#This Row],[ VI ]]+TablaRI[[#This Row],[  VI  ]]+TablaRI[[#This Row],[   VI   ]]+TablaRI[[#This Row],[  VI   ]]-TablaRI[[#This Row],[    VI    ]]</f>
        <v>278122.18400000001</v>
      </c>
    </row>
    <row r="188" spans="1:15" x14ac:dyDescent="0.2">
      <c r="A188" s="1" t="s">
        <v>385</v>
      </c>
      <c r="B188" s="1" t="s">
        <v>386</v>
      </c>
      <c r="C188" s="2">
        <v>0</v>
      </c>
      <c r="D188" s="1">
        <v>0</v>
      </c>
      <c r="E188" s="2">
        <v>0</v>
      </c>
      <c r="F188" s="1">
        <v>0</v>
      </c>
      <c r="G188" s="2">
        <v>0</v>
      </c>
      <c r="H188" s="1">
        <v>0</v>
      </c>
      <c r="I188" s="2">
        <v>0</v>
      </c>
      <c r="J188" s="1">
        <v>0</v>
      </c>
      <c r="K188" s="2">
        <v>0</v>
      </c>
      <c r="L188" s="1">
        <v>0</v>
      </c>
      <c r="M188" s="2">
        <v>43957.002</v>
      </c>
      <c r="N188" s="2">
        <v>0</v>
      </c>
      <c r="O188" s="2">
        <f>TablaRI[[#This Row],[VI]]+TablaRI[[#This Row],[ VI]]+TablaRI[[#This Row],[ VI ]]+TablaRI[[#This Row],[  VI  ]]+TablaRI[[#This Row],[   VI   ]]+TablaRI[[#This Row],[  VI   ]]-TablaRI[[#This Row],[    VI    ]]</f>
        <v>43957.002</v>
      </c>
    </row>
    <row r="189" spans="1:15" x14ac:dyDescent="0.2">
      <c r="A189" s="1" t="s">
        <v>387</v>
      </c>
      <c r="B189" s="1" t="s">
        <v>388</v>
      </c>
      <c r="C189" s="2">
        <v>18613.469799999999</v>
      </c>
      <c r="D189" s="1">
        <v>1</v>
      </c>
      <c r="E189" s="2">
        <v>0</v>
      </c>
      <c r="F189" s="1">
        <v>0</v>
      </c>
      <c r="G189" s="2">
        <v>0</v>
      </c>
      <c r="H189" s="1">
        <v>0</v>
      </c>
      <c r="I189" s="2">
        <v>0</v>
      </c>
      <c r="J189" s="1">
        <v>0</v>
      </c>
      <c r="K189" s="2">
        <v>0</v>
      </c>
      <c r="L189" s="1">
        <v>0</v>
      </c>
      <c r="M189" s="2">
        <v>9842.4128999999994</v>
      </c>
      <c r="N189" s="2">
        <v>0</v>
      </c>
      <c r="O189" s="2">
        <f>TablaRI[[#This Row],[VI]]+TablaRI[[#This Row],[ VI]]+TablaRI[[#This Row],[ VI ]]+TablaRI[[#This Row],[  VI  ]]+TablaRI[[#This Row],[   VI   ]]+TablaRI[[#This Row],[  VI   ]]-TablaRI[[#This Row],[    VI    ]]</f>
        <v>28455.882699999998</v>
      </c>
    </row>
    <row r="190" spans="1:15" x14ac:dyDescent="0.2">
      <c r="A190" s="1" t="s">
        <v>389</v>
      </c>
      <c r="B190" s="1" t="s">
        <v>390</v>
      </c>
      <c r="C190" s="2">
        <v>0</v>
      </c>
      <c r="D190" s="1">
        <v>0</v>
      </c>
      <c r="E190" s="2">
        <v>0</v>
      </c>
      <c r="F190" s="1">
        <v>0</v>
      </c>
      <c r="G190" s="2">
        <v>0</v>
      </c>
      <c r="H190" s="1">
        <v>0</v>
      </c>
      <c r="I190" s="2">
        <v>0</v>
      </c>
      <c r="J190" s="1">
        <v>0</v>
      </c>
      <c r="K190" s="2">
        <v>0</v>
      </c>
      <c r="L190" s="1">
        <v>0</v>
      </c>
      <c r="M190" s="2">
        <v>0</v>
      </c>
      <c r="N190" s="2">
        <v>0</v>
      </c>
      <c r="O190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91" spans="1:15" x14ac:dyDescent="0.2">
      <c r="A191" s="1" t="s">
        <v>391</v>
      </c>
      <c r="B191" s="1" t="s">
        <v>392</v>
      </c>
      <c r="C191" s="2">
        <v>0</v>
      </c>
      <c r="D191" s="1">
        <v>0</v>
      </c>
      <c r="E191" s="2">
        <v>0</v>
      </c>
      <c r="F191" s="1">
        <v>0</v>
      </c>
      <c r="G191" s="2">
        <v>0</v>
      </c>
      <c r="H191" s="1">
        <v>0</v>
      </c>
      <c r="I191" s="2">
        <v>0</v>
      </c>
      <c r="J191" s="1">
        <v>0</v>
      </c>
      <c r="K191" s="2">
        <v>0</v>
      </c>
      <c r="L191" s="1">
        <v>0</v>
      </c>
      <c r="M191" s="2">
        <v>0</v>
      </c>
      <c r="N191" s="2">
        <v>0</v>
      </c>
      <c r="O19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92" spans="1:15" x14ac:dyDescent="0.2">
      <c r="A192" s="1" t="s">
        <v>393</v>
      </c>
      <c r="B192" s="1" t="s">
        <v>394</v>
      </c>
      <c r="C192" s="2">
        <v>0</v>
      </c>
      <c r="D192" s="1">
        <v>0</v>
      </c>
      <c r="E192" s="2">
        <v>0</v>
      </c>
      <c r="F192" s="1">
        <v>0</v>
      </c>
      <c r="G192" s="2">
        <v>0</v>
      </c>
      <c r="H192" s="1">
        <v>0</v>
      </c>
      <c r="I192" s="2">
        <v>0</v>
      </c>
      <c r="J192" s="1">
        <v>0</v>
      </c>
      <c r="K192" s="2">
        <v>0</v>
      </c>
      <c r="L192" s="1">
        <v>0</v>
      </c>
      <c r="M192" s="2">
        <v>0</v>
      </c>
      <c r="N192" s="2">
        <v>9716</v>
      </c>
      <c r="O192" s="2">
        <f>TablaRI[[#This Row],[VI]]+TablaRI[[#This Row],[ VI]]+TablaRI[[#This Row],[ VI ]]+TablaRI[[#This Row],[  VI  ]]+TablaRI[[#This Row],[   VI   ]]+TablaRI[[#This Row],[  VI   ]]-TablaRI[[#This Row],[    VI    ]]</f>
        <v>-9716</v>
      </c>
    </row>
    <row r="193" spans="1:15" x14ac:dyDescent="0.2">
      <c r="A193" s="1" t="s">
        <v>395</v>
      </c>
      <c r="B193" s="1" t="s">
        <v>396</v>
      </c>
      <c r="C193" s="2">
        <v>0</v>
      </c>
      <c r="D193" s="1">
        <v>0</v>
      </c>
      <c r="E193" s="2">
        <v>0</v>
      </c>
      <c r="F193" s="1">
        <v>0</v>
      </c>
      <c r="G193" s="2">
        <v>65682.786600000007</v>
      </c>
      <c r="H193" s="1">
        <v>2</v>
      </c>
      <c r="I193" s="2">
        <v>0</v>
      </c>
      <c r="J193" s="1">
        <v>0</v>
      </c>
      <c r="K193" s="2">
        <v>0</v>
      </c>
      <c r="L193" s="1">
        <v>0</v>
      </c>
      <c r="M193" s="2">
        <v>4010.7991999999999</v>
      </c>
      <c r="N193" s="2">
        <v>0</v>
      </c>
      <c r="O193" s="2">
        <f>TablaRI[[#This Row],[VI]]+TablaRI[[#This Row],[ VI]]+TablaRI[[#This Row],[ VI ]]+TablaRI[[#This Row],[  VI  ]]+TablaRI[[#This Row],[   VI   ]]+TablaRI[[#This Row],[  VI   ]]-TablaRI[[#This Row],[    VI    ]]</f>
        <v>69693.585800000001</v>
      </c>
    </row>
    <row r="194" spans="1:15" x14ac:dyDescent="0.2">
      <c r="A194" s="1" t="s">
        <v>397</v>
      </c>
      <c r="B194" s="1" t="s">
        <v>398</v>
      </c>
      <c r="C194" s="2">
        <v>41073.041599999997</v>
      </c>
      <c r="D194" s="1">
        <v>0.7</v>
      </c>
      <c r="E194" s="2">
        <v>0</v>
      </c>
      <c r="F194" s="1">
        <v>0</v>
      </c>
      <c r="G194" s="2">
        <v>0</v>
      </c>
      <c r="H194" s="1">
        <v>0</v>
      </c>
      <c r="I194" s="2">
        <v>0</v>
      </c>
      <c r="J194" s="1">
        <v>0</v>
      </c>
      <c r="K194" s="2">
        <v>0</v>
      </c>
      <c r="L194" s="1">
        <v>0</v>
      </c>
      <c r="M194" s="2">
        <v>46188.357499999998</v>
      </c>
      <c r="N194" s="2">
        <v>2044</v>
      </c>
      <c r="O194" s="2">
        <f>TablaRI[[#This Row],[VI]]+TablaRI[[#This Row],[ VI]]+TablaRI[[#This Row],[ VI ]]+TablaRI[[#This Row],[  VI  ]]+TablaRI[[#This Row],[   VI   ]]+TablaRI[[#This Row],[  VI   ]]-TablaRI[[#This Row],[    VI    ]]</f>
        <v>85217.399099999995</v>
      </c>
    </row>
    <row r="195" spans="1:15" x14ac:dyDescent="0.2">
      <c r="A195" s="1" t="s">
        <v>399</v>
      </c>
      <c r="B195" s="1" t="s">
        <v>400</v>
      </c>
      <c r="C195" s="2">
        <v>2055.0686000000001</v>
      </c>
      <c r="D195" s="1">
        <v>6.8000000000000005E-2</v>
      </c>
      <c r="E195" s="2">
        <v>0</v>
      </c>
      <c r="F195" s="1">
        <v>0</v>
      </c>
      <c r="G195" s="2">
        <v>0</v>
      </c>
      <c r="H195" s="1">
        <v>0</v>
      </c>
      <c r="I195" s="2">
        <v>0</v>
      </c>
      <c r="J195" s="1">
        <v>0</v>
      </c>
      <c r="K195" s="2">
        <v>0</v>
      </c>
      <c r="L195" s="1">
        <v>0</v>
      </c>
      <c r="M195" s="2">
        <v>0</v>
      </c>
      <c r="N195" s="2">
        <v>0</v>
      </c>
      <c r="O195" s="2">
        <f>TablaRI[[#This Row],[VI]]+TablaRI[[#This Row],[ VI]]+TablaRI[[#This Row],[ VI ]]+TablaRI[[#This Row],[  VI  ]]+TablaRI[[#This Row],[   VI   ]]+TablaRI[[#This Row],[  VI   ]]-TablaRI[[#This Row],[    VI    ]]</f>
        <v>2055.0686000000001</v>
      </c>
    </row>
    <row r="196" spans="1:15" x14ac:dyDescent="0.2">
      <c r="A196" s="1" t="s">
        <v>401</v>
      </c>
      <c r="B196" s="1" t="s">
        <v>402</v>
      </c>
      <c r="C196" s="2">
        <v>5041.5416999999998</v>
      </c>
      <c r="D196" s="1">
        <v>0.68200000000000005</v>
      </c>
      <c r="E196" s="2">
        <v>0</v>
      </c>
      <c r="F196" s="1">
        <v>0</v>
      </c>
      <c r="G196" s="2">
        <v>0</v>
      </c>
      <c r="H196" s="1">
        <v>0</v>
      </c>
      <c r="I196" s="2">
        <v>0</v>
      </c>
      <c r="J196" s="1">
        <v>0</v>
      </c>
      <c r="K196" s="2">
        <v>251.34010000000001</v>
      </c>
      <c r="L196" s="1">
        <v>1</v>
      </c>
      <c r="M196" s="2">
        <v>22374.325000000001</v>
      </c>
      <c r="N196" s="2">
        <v>2176</v>
      </c>
      <c r="O196" s="2">
        <f>TablaRI[[#This Row],[VI]]+TablaRI[[#This Row],[ VI]]+TablaRI[[#This Row],[ VI ]]+TablaRI[[#This Row],[  VI  ]]+TablaRI[[#This Row],[   VI   ]]+TablaRI[[#This Row],[  VI   ]]-TablaRI[[#This Row],[    VI    ]]</f>
        <v>25491.2068</v>
      </c>
    </row>
    <row r="197" spans="1:15" x14ac:dyDescent="0.2">
      <c r="A197" s="1" t="s">
        <v>403</v>
      </c>
      <c r="B197" s="1" t="s">
        <v>404</v>
      </c>
      <c r="C197" s="2">
        <v>226598.87040000001</v>
      </c>
      <c r="D197" s="1">
        <v>3.827</v>
      </c>
      <c r="E197" s="2">
        <v>120155.9721</v>
      </c>
      <c r="F197" s="1">
        <v>5</v>
      </c>
      <c r="G197" s="2">
        <v>0</v>
      </c>
      <c r="H197" s="1">
        <v>1</v>
      </c>
      <c r="I197" s="2">
        <v>0</v>
      </c>
      <c r="J197" s="1">
        <v>0</v>
      </c>
      <c r="K197" s="2">
        <v>0</v>
      </c>
      <c r="L197" s="1">
        <v>0</v>
      </c>
      <c r="M197" s="2">
        <v>18013.3812</v>
      </c>
      <c r="N197" s="2">
        <v>9665</v>
      </c>
      <c r="O197" s="2">
        <f>TablaRI[[#This Row],[VI]]+TablaRI[[#This Row],[ VI]]+TablaRI[[#This Row],[ VI ]]+TablaRI[[#This Row],[  VI  ]]+TablaRI[[#This Row],[   VI   ]]+TablaRI[[#This Row],[  VI   ]]-TablaRI[[#This Row],[    VI    ]]</f>
        <v>355103.22370000003</v>
      </c>
    </row>
    <row r="198" spans="1:15" x14ac:dyDescent="0.2">
      <c r="A198" s="1" t="s">
        <v>405</v>
      </c>
      <c r="B198" s="1" t="s">
        <v>406</v>
      </c>
      <c r="C198" s="2">
        <v>0</v>
      </c>
      <c r="D198" s="1">
        <v>0</v>
      </c>
      <c r="E198" s="2">
        <v>0</v>
      </c>
      <c r="F198" s="1">
        <v>0</v>
      </c>
      <c r="G198" s="2">
        <v>0</v>
      </c>
      <c r="H198" s="1">
        <v>0</v>
      </c>
      <c r="I198" s="2">
        <v>0</v>
      </c>
      <c r="J198" s="1">
        <v>0</v>
      </c>
      <c r="K198" s="2">
        <v>0</v>
      </c>
      <c r="L198" s="1">
        <v>0</v>
      </c>
      <c r="M198" s="2">
        <v>0</v>
      </c>
      <c r="N198" s="2">
        <v>0</v>
      </c>
      <c r="O19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199" spans="1:15" x14ac:dyDescent="0.2">
      <c r="A199" s="1" t="s">
        <v>407</v>
      </c>
      <c r="B199" s="1" t="s">
        <v>408</v>
      </c>
      <c r="C199" s="2">
        <v>0</v>
      </c>
      <c r="D199" s="1">
        <v>0</v>
      </c>
      <c r="E199" s="2">
        <v>0</v>
      </c>
      <c r="F199" s="1">
        <v>0</v>
      </c>
      <c r="G199" s="2">
        <v>0</v>
      </c>
      <c r="H199" s="1">
        <v>0</v>
      </c>
      <c r="I199" s="2">
        <v>0</v>
      </c>
      <c r="J199" s="1">
        <v>0</v>
      </c>
      <c r="K199" s="2">
        <v>0</v>
      </c>
      <c r="L199" s="1">
        <v>0</v>
      </c>
      <c r="M199" s="2">
        <v>7007.8744999999999</v>
      </c>
      <c r="N199" s="2">
        <v>1117</v>
      </c>
      <c r="O199" s="2">
        <f>TablaRI[[#This Row],[VI]]+TablaRI[[#This Row],[ VI]]+TablaRI[[#This Row],[ VI ]]+TablaRI[[#This Row],[  VI  ]]+TablaRI[[#This Row],[   VI   ]]+TablaRI[[#This Row],[  VI   ]]-TablaRI[[#This Row],[    VI    ]]</f>
        <v>5890.8744999999999</v>
      </c>
    </row>
    <row r="200" spans="1:15" x14ac:dyDescent="0.2">
      <c r="A200" s="1" t="s">
        <v>409</v>
      </c>
      <c r="B200" s="1" t="s">
        <v>410</v>
      </c>
      <c r="C200" s="2">
        <v>0</v>
      </c>
      <c r="D200" s="1">
        <v>3.1E-2</v>
      </c>
      <c r="E200" s="2">
        <v>0</v>
      </c>
      <c r="F200" s="1">
        <v>0</v>
      </c>
      <c r="G200" s="2">
        <v>0</v>
      </c>
      <c r="H200" s="1">
        <v>0</v>
      </c>
      <c r="I200" s="2">
        <v>0</v>
      </c>
      <c r="J200" s="1">
        <v>0</v>
      </c>
      <c r="K200" s="2">
        <v>0</v>
      </c>
      <c r="L200" s="1">
        <v>0</v>
      </c>
      <c r="M200" s="2">
        <v>175.85830000000001</v>
      </c>
      <c r="N200" s="2">
        <v>110</v>
      </c>
      <c r="O200" s="2">
        <f>TablaRI[[#This Row],[VI]]+TablaRI[[#This Row],[ VI]]+TablaRI[[#This Row],[ VI ]]+TablaRI[[#This Row],[  VI  ]]+TablaRI[[#This Row],[   VI   ]]+TablaRI[[#This Row],[  VI   ]]-TablaRI[[#This Row],[    VI    ]]</f>
        <v>65.858300000000014</v>
      </c>
    </row>
    <row r="201" spans="1:15" x14ac:dyDescent="0.2">
      <c r="A201" s="1" t="s">
        <v>411</v>
      </c>
      <c r="B201" s="1" t="s">
        <v>412</v>
      </c>
      <c r="C201" s="2">
        <v>0</v>
      </c>
      <c r="D201" s="1">
        <v>0</v>
      </c>
      <c r="E201" s="2">
        <v>0</v>
      </c>
      <c r="F201" s="1">
        <v>0</v>
      </c>
      <c r="G201" s="2">
        <v>0</v>
      </c>
      <c r="H201" s="1">
        <v>0</v>
      </c>
      <c r="I201" s="2">
        <v>0</v>
      </c>
      <c r="J201" s="1">
        <v>0</v>
      </c>
      <c r="K201" s="2">
        <v>0</v>
      </c>
      <c r="L201" s="1">
        <v>0</v>
      </c>
      <c r="M201" s="2">
        <v>0</v>
      </c>
      <c r="N201" s="2">
        <v>0</v>
      </c>
      <c r="O20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02" spans="1:15" x14ac:dyDescent="0.2">
      <c r="A202" s="1" t="s">
        <v>413</v>
      </c>
      <c r="B202" s="1" t="s">
        <v>414</v>
      </c>
      <c r="C202" s="2">
        <v>161772.74350000001</v>
      </c>
      <c r="D202" s="1">
        <v>1.514</v>
      </c>
      <c r="E202" s="2">
        <v>19613.504300000001</v>
      </c>
      <c r="F202" s="1">
        <v>1</v>
      </c>
      <c r="G202" s="2">
        <v>0</v>
      </c>
      <c r="H202" s="1">
        <v>0</v>
      </c>
      <c r="I202" s="2">
        <v>0</v>
      </c>
      <c r="J202" s="1">
        <v>0</v>
      </c>
      <c r="K202" s="2">
        <v>1565.4132</v>
      </c>
      <c r="L202" s="1">
        <v>2</v>
      </c>
      <c r="M202" s="2">
        <v>9117.8547999999992</v>
      </c>
      <c r="N202" s="2">
        <v>484</v>
      </c>
      <c r="O202" s="2">
        <f>TablaRI[[#This Row],[VI]]+TablaRI[[#This Row],[ VI]]+TablaRI[[#This Row],[ VI ]]+TablaRI[[#This Row],[  VI  ]]+TablaRI[[#This Row],[   VI   ]]+TablaRI[[#This Row],[  VI   ]]-TablaRI[[#This Row],[    VI    ]]</f>
        <v>191585.51580000002</v>
      </c>
    </row>
    <row r="203" spans="1:15" x14ac:dyDescent="0.2">
      <c r="A203" s="1" t="s">
        <v>415</v>
      </c>
      <c r="B203" s="1" t="s">
        <v>416</v>
      </c>
      <c r="C203" s="2">
        <v>40322.923799999997</v>
      </c>
      <c r="D203" s="1">
        <v>1.59</v>
      </c>
      <c r="E203" s="2">
        <v>0</v>
      </c>
      <c r="F203" s="1">
        <v>0</v>
      </c>
      <c r="G203" s="2">
        <v>0</v>
      </c>
      <c r="H203" s="1">
        <v>0</v>
      </c>
      <c r="I203" s="2">
        <v>0</v>
      </c>
      <c r="J203" s="1">
        <v>0</v>
      </c>
      <c r="K203" s="2">
        <v>0</v>
      </c>
      <c r="L203" s="1">
        <v>0</v>
      </c>
      <c r="M203" s="2">
        <v>0</v>
      </c>
      <c r="N203" s="2">
        <v>0</v>
      </c>
      <c r="O203" s="2">
        <f>TablaRI[[#This Row],[VI]]+TablaRI[[#This Row],[ VI]]+TablaRI[[#This Row],[ VI ]]+TablaRI[[#This Row],[  VI  ]]+TablaRI[[#This Row],[   VI   ]]+TablaRI[[#This Row],[  VI   ]]-TablaRI[[#This Row],[    VI    ]]</f>
        <v>40322.923799999997</v>
      </c>
    </row>
    <row r="204" spans="1:15" x14ac:dyDescent="0.2">
      <c r="A204" s="1" t="s">
        <v>417</v>
      </c>
      <c r="B204" s="1" t="s">
        <v>418</v>
      </c>
      <c r="C204" s="2">
        <v>12104.049000000001</v>
      </c>
      <c r="D204" s="1">
        <v>0.747</v>
      </c>
      <c r="E204" s="2">
        <v>0</v>
      </c>
      <c r="F204" s="1">
        <v>0</v>
      </c>
      <c r="G204" s="2">
        <v>0</v>
      </c>
      <c r="H204" s="1">
        <v>0</v>
      </c>
      <c r="I204" s="2">
        <v>0</v>
      </c>
      <c r="J204" s="1">
        <v>0</v>
      </c>
      <c r="K204" s="2">
        <v>0</v>
      </c>
      <c r="L204" s="1">
        <v>0</v>
      </c>
      <c r="M204" s="2">
        <v>0</v>
      </c>
      <c r="N204" s="2">
        <v>15</v>
      </c>
      <c r="O204" s="2">
        <f>TablaRI[[#This Row],[VI]]+TablaRI[[#This Row],[ VI]]+TablaRI[[#This Row],[ VI ]]+TablaRI[[#This Row],[  VI  ]]+TablaRI[[#This Row],[   VI   ]]+TablaRI[[#This Row],[  VI   ]]-TablaRI[[#This Row],[    VI    ]]</f>
        <v>12089.049000000001</v>
      </c>
    </row>
    <row r="205" spans="1:15" x14ac:dyDescent="0.2">
      <c r="A205" s="1" t="s">
        <v>419</v>
      </c>
      <c r="B205" s="1" t="s">
        <v>420</v>
      </c>
      <c r="C205" s="2">
        <v>0</v>
      </c>
      <c r="D205" s="1">
        <v>0</v>
      </c>
      <c r="E205" s="2">
        <v>0</v>
      </c>
      <c r="F205" s="1">
        <v>0</v>
      </c>
      <c r="G205" s="2">
        <v>0</v>
      </c>
      <c r="H205" s="1">
        <v>0</v>
      </c>
      <c r="I205" s="2">
        <v>0</v>
      </c>
      <c r="J205" s="1">
        <v>0</v>
      </c>
      <c r="K205" s="2">
        <v>0</v>
      </c>
      <c r="L205" s="1">
        <v>0</v>
      </c>
      <c r="M205" s="2">
        <v>6380.7638999999999</v>
      </c>
      <c r="N205" s="2">
        <v>0</v>
      </c>
      <c r="O205" s="2">
        <f>TablaRI[[#This Row],[VI]]+TablaRI[[#This Row],[ VI]]+TablaRI[[#This Row],[ VI ]]+TablaRI[[#This Row],[  VI  ]]+TablaRI[[#This Row],[   VI   ]]+TablaRI[[#This Row],[  VI   ]]-TablaRI[[#This Row],[    VI    ]]</f>
        <v>6380.7638999999999</v>
      </c>
    </row>
    <row r="206" spans="1:15" x14ac:dyDescent="0.2">
      <c r="A206" s="1" t="s">
        <v>421</v>
      </c>
      <c r="B206" s="1" t="s">
        <v>422</v>
      </c>
      <c r="C206" s="2">
        <v>0</v>
      </c>
      <c r="D206" s="1">
        <v>0</v>
      </c>
      <c r="E206" s="2">
        <v>0</v>
      </c>
      <c r="F206" s="1">
        <v>0</v>
      </c>
      <c r="G206" s="2">
        <v>0</v>
      </c>
      <c r="H206" s="1">
        <v>0</v>
      </c>
      <c r="I206" s="2">
        <v>0</v>
      </c>
      <c r="J206" s="1">
        <v>0</v>
      </c>
      <c r="K206" s="2">
        <v>0</v>
      </c>
      <c r="L206" s="1">
        <v>0</v>
      </c>
      <c r="M206" s="2">
        <v>9894.5989000000009</v>
      </c>
      <c r="N206" s="2">
        <v>110</v>
      </c>
      <c r="O206" s="2">
        <f>TablaRI[[#This Row],[VI]]+TablaRI[[#This Row],[ VI]]+TablaRI[[#This Row],[ VI ]]+TablaRI[[#This Row],[  VI  ]]+TablaRI[[#This Row],[   VI   ]]+TablaRI[[#This Row],[  VI   ]]-TablaRI[[#This Row],[    VI    ]]</f>
        <v>9784.5989000000009</v>
      </c>
    </row>
    <row r="207" spans="1:15" x14ac:dyDescent="0.2">
      <c r="A207" s="1" t="s">
        <v>423</v>
      </c>
      <c r="B207" s="1" t="s">
        <v>424</v>
      </c>
      <c r="C207" s="2">
        <v>0</v>
      </c>
      <c r="D207" s="1">
        <v>0</v>
      </c>
      <c r="E207" s="2">
        <v>0</v>
      </c>
      <c r="F207" s="1">
        <v>0</v>
      </c>
      <c r="G207" s="2">
        <v>0</v>
      </c>
      <c r="H207" s="1">
        <v>0</v>
      </c>
      <c r="I207" s="2">
        <v>0</v>
      </c>
      <c r="J207" s="1">
        <v>0</v>
      </c>
      <c r="K207" s="2">
        <v>0</v>
      </c>
      <c r="L207" s="1">
        <v>0</v>
      </c>
      <c r="M207" s="2">
        <v>13597.096600000001</v>
      </c>
      <c r="N207" s="2">
        <v>1209</v>
      </c>
      <c r="O207" s="2">
        <f>TablaRI[[#This Row],[VI]]+TablaRI[[#This Row],[ VI]]+TablaRI[[#This Row],[ VI ]]+TablaRI[[#This Row],[  VI  ]]+TablaRI[[#This Row],[   VI   ]]+TablaRI[[#This Row],[  VI   ]]-TablaRI[[#This Row],[    VI    ]]</f>
        <v>12388.096600000001</v>
      </c>
    </row>
    <row r="208" spans="1:15" x14ac:dyDescent="0.2">
      <c r="A208" s="1" t="s">
        <v>425</v>
      </c>
      <c r="B208" s="1" t="s">
        <v>426</v>
      </c>
      <c r="C208" s="2">
        <v>0</v>
      </c>
      <c r="D208" s="1">
        <v>0</v>
      </c>
      <c r="E208" s="2">
        <v>0</v>
      </c>
      <c r="F208" s="1">
        <v>0</v>
      </c>
      <c r="G208" s="2">
        <v>0</v>
      </c>
      <c r="H208" s="1">
        <v>0</v>
      </c>
      <c r="I208" s="2">
        <v>0</v>
      </c>
      <c r="J208" s="1">
        <v>0</v>
      </c>
      <c r="K208" s="2">
        <v>0</v>
      </c>
      <c r="L208" s="1">
        <v>0</v>
      </c>
      <c r="M208" s="2">
        <v>1039.7619</v>
      </c>
      <c r="N208" s="2">
        <v>187</v>
      </c>
      <c r="O208" s="2">
        <f>TablaRI[[#This Row],[VI]]+TablaRI[[#This Row],[ VI]]+TablaRI[[#This Row],[ VI ]]+TablaRI[[#This Row],[  VI  ]]+TablaRI[[#This Row],[   VI   ]]+TablaRI[[#This Row],[  VI   ]]-TablaRI[[#This Row],[    VI    ]]</f>
        <v>852.76189999999997</v>
      </c>
    </row>
    <row r="209" spans="1:15" x14ac:dyDescent="0.2">
      <c r="A209" s="1" t="s">
        <v>427</v>
      </c>
      <c r="B209" s="1" t="s">
        <v>428</v>
      </c>
      <c r="C209" s="2">
        <v>12119.7124</v>
      </c>
      <c r="D209" s="1">
        <v>6.8000000000000005E-2</v>
      </c>
      <c r="E209" s="2">
        <v>14146.834999999999</v>
      </c>
      <c r="F209" s="1">
        <v>1</v>
      </c>
      <c r="G209" s="2">
        <v>0</v>
      </c>
      <c r="H209" s="1">
        <v>0</v>
      </c>
      <c r="I209" s="2">
        <v>0</v>
      </c>
      <c r="J209" s="1">
        <v>0</v>
      </c>
      <c r="K209" s="2">
        <v>0</v>
      </c>
      <c r="L209" s="1">
        <v>0</v>
      </c>
      <c r="M209" s="2">
        <v>0</v>
      </c>
      <c r="N209" s="2">
        <v>241</v>
      </c>
      <c r="O209" s="2">
        <f>TablaRI[[#This Row],[VI]]+TablaRI[[#This Row],[ VI]]+TablaRI[[#This Row],[ VI ]]+TablaRI[[#This Row],[  VI  ]]+TablaRI[[#This Row],[   VI   ]]+TablaRI[[#This Row],[  VI   ]]-TablaRI[[#This Row],[    VI    ]]</f>
        <v>26025.547399999999</v>
      </c>
    </row>
    <row r="210" spans="1:15" x14ac:dyDescent="0.2">
      <c r="A210" s="1" t="s">
        <v>429</v>
      </c>
      <c r="B210" s="1" t="s">
        <v>430</v>
      </c>
      <c r="C210" s="2">
        <v>0</v>
      </c>
      <c r="D210" s="1">
        <v>0</v>
      </c>
      <c r="E210" s="2">
        <v>0</v>
      </c>
      <c r="F210" s="1">
        <v>0</v>
      </c>
      <c r="G210" s="2">
        <v>0</v>
      </c>
      <c r="H210" s="1">
        <v>0</v>
      </c>
      <c r="I210" s="2">
        <v>0</v>
      </c>
      <c r="J210" s="1">
        <v>0</v>
      </c>
      <c r="K210" s="2">
        <v>0</v>
      </c>
      <c r="L210" s="1">
        <v>0</v>
      </c>
      <c r="M210" s="2">
        <v>23384.202000000001</v>
      </c>
      <c r="N210" s="2">
        <v>0</v>
      </c>
      <c r="O210" s="2">
        <f>TablaRI[[#This Row],[VI]]+TablaRI[[#This Row],[ VI]]+TablaRI[[#This Row],[ VI ]]+TablaRI[[#This Row],[  VI  ]]+TablaRI[[#This Row],[   VI   ]]+TablaRI[[#This Row],[  VI   ]]-TablaRI[[#This Row],[    VI    ]]</f>
        <v>23384.202000000001</v>
      </c>
    </row>
    <row r="211" spans="1:15" x14ac:dyDescent="0.2">
      <c r="A211" s="1" t="s">
        <v>431</v>
      </c>
      <c r="B211" s="1" t="s">
        <v>432</v>
      </c>
      <c r="C211" s="2">
        <v>0</v>
      </c>
      <c r="D211" s="1">
        <v>0</v>
      </c>
      <c r="E211" s="2">
        <v>0</v>
      </c>
      <c r="F211" s="1">
        <v>0</v>
      </c>
      <c r="G211" s="2">
        <v>0</v>
      </c>
      <c r="H211" s="1">
        <v>0</v>
      </c>
      <c r="I211" s="2">
        <v>0</v>
      </c>
      <c r="J211" s="1">
        <v>0</v>
      </c>
      <c r="K211" s="2">
        <v>0</v>
      </c>
      <c r="L211" s="1">
        <v>0</v>
      </c>
      <c r="M211" s="2">
        <v>0</v>
      </c>
      <c r="N211" s="2">
        <v>0</v>
      </c>
      <c r="O21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12" spans="1:15" x14ac:dyDescent="0.2">
      <c r="A212" s="1" t="s">
        <v>433</v>
      </c>
      <c r="B212" s="1" t="s">
        <v>434</v>
      </c>
      <c r="C212" s="2">
        <v>59182.479099999997</v>
      </c>
      <c r="D212" s="1">
        <v>0.94599999999999995</v>
      </c>
      <c r="E212" s="2">
        <v>0</v>
      </c>
      <c r="F212" s="1">
        <v>0</v>
      </c>
      <c r="G212" s="2">
        <v>0</v>
      </c>
      <c r="H212" s="1">
        <v>0</v>
      </c>
      <c r="I212" s="2">
        <v>0</v>
      </c>
      <c r="J212" s="1">
        <v>0</v>
      </c>
      <c r="K212" s="2">
        <v>0</v>
      </c>
      <c r="L212" s="1">
        <v>0</v>
      </c>
      <c r="M212" s="2">
        <v>21313.6469</v>
      </c>
      <c r="N212" s="2">
        <v>0</v>
      </c>
      <c r="O212" s="2">
        <f>TablaRI[[#This Row],[VI]]+TablaRI[[#This Row],[ VI]]+TablaRI[[#This Row],[ VI ]]+TablaRI[[#This Row],[  VI  ]]+TablaRI[[#This Row],[   VI   ]]+TablaRI[[#This Row],[  VI   ]]-TablaRI[[#This Row],[    VI    ]]</f>
        <v>80496.125999999989</v>
      </c>
    </row>
    <row r="213" spans="1:15" x14ac:dyDescent="0.2">
      <c r="A213" s="1" t="s">
        <v>435</v>
      </c>
      <c r="B213" s="1" t="s">
        <v>436</v>
      </c>
      <c r="C213" s="2">
        <v>9181.8659000000007</v>
      </c>
      <c r="D213" s="1">
        <v>0.436</v>
      </c>
      <c r="E213" s="2">
        <v>0</v>
      </c>
      <c r="F213" s="1">
        <v>0</v>
      </c>
      <c r="G213" s="2">
        <v>0</v>
      </c>
      <c r="H213" s="1">
        <v>0</v>
      </c>
      <c r="I213" s="2">
        <v>0</v>
      </c>
      <c r="J213" s="1">
        <v>0</v>
      </c>
      <c r="K213" s="2">
        <v>0</v>
      </c>
      <c r="L213" s="1">
        <v>0</v>
      </c>
      <c r="M213" s="2">
        <v>14040.644</v>
      </c>
      <c r="N213" s="2">
        <v>5891</v>
      </c>
      <c r="O213" s="2">
        <f>TablaRI[[#This Row],[VI]]+TablaRI[[#This Row],[ VI]]+TablaRI[[#This Row],[ VI ]]+TablaRI[[#This Row],[  VI  ]]+TablaRI[[#This Row],[   VI   ]]+TablaRI[[#This Row],[  VI   ]]-TablaRI[[#This Row],[    VI    ]]</f>
        <v>17331.509900000001</v>
      </c>
    </row>
    <row r="214" spans="1:15" x14ac:dyDescent="0.2">
      <c r="A214" s="1" t="s">
        <v>437</v>
      </c>
      <c r="B214" s="1" t="s">
        <v>438</v>
      </c>
      <c r="C214" s="2">
        <v>25033.818299999999</v>
      </c>
      <c r="D214" s="1">
        <v>0.309</v>
      </c>
      <c r="E214" s="2">
        <v>9992.0463</v>
      </c>
      <c r="F214" s="1">
        <v>2</v>
      </c>
      <c r="G214" s="2">
        <v>0</v>
      </c>
      <c r="H214" s="1">
        <v>0</v>
      </c>
      <c r="I214" s="2">
        <v>0</v>
      </c>
      <c r="J214" s="1">
        <v>0</v>
      </c>
      <c r="K214" s="2">
        <v>0</v>
      </c>
      <c r="L214" s="1">
        <v>0</v>
      </c>
      <c r="M214" s="2">
        <v>13303.0177</v>
      </c>
      <c r="N214" s="2">
        <v>0</v>
      </c>
      <c r="O214" s="2">
        <f>TablaRI[[#This Row],[VI]]+TablaRI[[#This Row],[ VI]]+TablaRI[[#This Row],[ VI ]]+TablaRI[[#This Row],[  VI  ]]+TablaRI[[#This Row],[   VI   ]]+TablaRI[[#This Row],[  VI   ]]-TablaRI[[#This Row],[    VI    ]]</f>
        <v>48328.882299999997</v>
      </c>
    </row>
    <row r="215" spans="1:15" x14ac:dyDescent="0.2">
      <c r="A215" s="1" t="s">
        <v>439</v>
      </c>
      <c r="B215" s="1" t="s">
        <v>440</v>
      </c>
      <c r="C215" s="2">
        <v>22296.196199999998</v>
      </c>
      <c r="D215" s="1">
        <v>1.6870000000000001</v>
      </c>
      <c r="E215" s="2">
        <v>0</v>
      </c>
      <c r="F215" s="1">
        <v>0</v>
      </c>
      <c r="G215" s="2">
        <v>0</v>
      </c>
      <c r="H215" s="1">
        <v>0</v>
      </c>
      <c r="I215" s="2">
        <v>0</v>
      </c>
      <c r="J215" s="1">
        <v>0</v>
      </c>
      <c r="K215" s="2">
        <v>0</v>
      </c>
      <c r="L215" s="1">
        <v>0</v>
      </c>
      <c r="M215" s="2">
        <v>0</v>
      </c>
      <c r="N215" s="2">
        <v>396</v>
      </c>
      <c r="O215" s="2">
        <f>TablaRI[[#This Row],[VI]]+TablaRI[[#This Row],[ VI]]+TablaRI[[#This Row],[ VI ]]+TablaRI[[#This Row],[  VI  ]]+TablaRI[[#This Row],[   VI   ]]+TablaRI[[#This Row],[  VI   ]]-TablaRI[[#This Row],[    VI    ]]</f>
        <v>21900.196199999998</v>
      </c>
    </row>
    <row r="216" spans="1:15" x14ac:dyDescent="0.2">
      <c r="A216" s="1" t="s">
        <v>441</v>
      </c>
      <c r="B216" s="1" t="s">
        <v>442</v>
      </c>
      <c r="C216" s="2">
        <v>9326.8228999999992</v>
      </c>
      <c r="D216" s="1">
        <v>0.17699999999999999</v>
      </c>
      <c r="E216" s="2">
        <v>0</v>
      </c>
      <c r="F216" s="1">
        <v>0</v>
      </c>
      <c r="G216" s="2">
        <v>0</v>
      </c>
      <c r="H216" s="1">
        <v>0</v>
      </c>
      <c r="I216" s="2">
        <v>0</v>
      </c>
      <c r="J216" s="1">
        <v>0</v>
      </c>
      <c r="K216" s="2">
        <v>0</v>
      </c>
      <c r="L216" s="1">
        <v>0</v>
      </c>
      <c r="M216" s="2">
        <v>10991.141</v>
      </c>
      <c r="N216" s="2">
        <v>473</v>
      </c>
      <c r="O216" s="2">
        <f>TablaRI[[#This Row],[VI]]+TablaRI[[#This Row],[ VI]]+TablaRI[[#This Row],[ VI ]]+TablaRI[[#This Row],[  VI  ]]+TablaRI[[#This Row],[   VI   ]]+TablaRI[[#This Row],[  VI   ]]-TablaRI[[#This Row],[    VI    ]]</f>
        <v>19844.963899999999</v>
      </c>
    </row>
    <row r="217" spans="1:15" x14ac:dyDescent="0.2">
      <c r="A217" s="1" t="s">
        <v>443</v>
      </c>
      <c r="B217" s="1" t="s">
        <v>444</v>
      </c>
      <c r="C217" s="2">
        <v>0</v>
      </c>
      <c r="D217" s="1">
        <v>0.436</v>
      </c>
      <c r="E217" s="2">
        <v>0</v>
      </c>
      <c r="F217" s="1">
        <v>0</v>
      </c>
      <c r="G217" s="2">
        <v>0</v>
      </c>
      <c r="H217" s="1">
        <v>0</v>
      </c>
      <c r="I217" s="2">
        <v>0</v>
      </c>
      <c r="J217" s="1">
        <v>0</v>
      </c>
      <c r="K217" s="2">
        <v>0</v>
      </c>
      <c r="L217" s="1">
        <v>0</v>
      </c>
      <c r="M217" s="2">
        <v>53297.548499999997</v>
      </c>
      <c r="N217" s="2">
        <v>2616</v>
      </c>
      <c r="O217" s="2">
        <f>TablaRI[[#This Row],[VI]]+TablaRI[[#This Row],[ VI]]+TablaRI[[#This Row],[ VI ]]+TablaRI[[#This Row],[  VI  ]]+TablaRI[[#This Row],[   VI   ]]+TablaRI[[#This Row],[  VI   ]]-TablaRI[[#This Row],[    VI    ]]</f>
        <v>50681.548499999997</v>
      </c>
    </row>
    <row r="218" spans="1:15" x14ac:dyDescent="0.2">
      <c r="A218" s="1" t="s">
        <v>445</v>
      </c>
      <c r="B218" s="1" t="s">
        <v>446</v>
      </c>
      <c r="C218" s="2">
        <v>2637.3681999999999</v>
      </c>
      <c r="D218" s="1">
        <v>0.11700000000000001</v>
      </c>
      <c r="E218" s="2">
        <v>0</v>
      </c>
      <c r="F218" s="1">
        <v>0</v>
      </c>
      <c r="G218" s="2">
        <v>0</v>
      </c>
      <c r="H218" s="1">
        <v>0</v>
      </c>
      <c r="I218" s="2">
        <v>0</v>
      </c>
      <c r="J218" s="1">
        <v>0</v>
      </c>
      <c r="K218" s="2">
        <v>0</v>
      </c>
      <c r="L218" s="1">
        <v>0</v>
      </c>
      <c r="M218" s="2">
        <v>2006.3339000000001</v>
      </c>
      <c r="N218" s="2">
        <v>0</v>
      </c>
      <c r="O218" s="2">
        <f>TablaRI[[#This Row],[VI]]+TablaRI[[#This Row],[ VI]]+TablaRI[[#This Row],[ VI ]]+TablaRI[[#This Row],[  VI  ]]+TablaRI[[#This Row],[   VI   ]]+TablaRI[[#This Row],[  VI   ]]-TablaRI[[#This Row],[    VI    ]]</f>
        <v>4643.7021000000004</v>
      </c>
    </row>
    <row r="219" spans="1:15" x14ac:dyDescent="0.2">
      <c r="A219" s="1" t="s">
        <v>447</v>
      </c>
      <c r="B219" s="1" t="s">
        <v>448</v>
      </c>
      <c r="C219" s="2">
        <v>0</v>
      </c>
      <c r="D219" s="1">
        <v>0</v>
      </c>
      <c r="E219" s="2">
        <v>0</v>
      </c>
      <c r="F219" s="1">
        <v>0</v>
      </c>
      <c r="G219" s="2">
        <v>0</v>
      </c>
      <c r="H219" s="1">
        <v>0</v>
      </c>
      <c r="I219" s="2">
        <v>0</v>
      </c>
      <c r="J219" s="1">
        <v>0</v>
      </c>
      <c r="K219" s="2">
        <v>0</v>
      </c>
      <c r="L219" s="1">
        <v>0</v>
      </c>
      <c r="M219" s="2">
        <v>616.41079999999999</v>
      </c>
      <c r="N219" s="2">
        <v>0</v>
      </c>
      <c r="O219" s="2">
        <f>TablaRI[[#This Row],[VI]]+TablaRI[[#This Row],[ VI]]+TablaRI[[#This Row],[ VI ]]+TablaRI[[#This Row],[  VI  ]]+TablaRI[[#This Row],[   VI   ]]+TablaRI[[#This Row],[  VI   ]]-TablaRI[[#This Row],[    VI    ]]</f>
        <v>616.41079999999999</v>
      </c>
    </row>
    <row r="220" spans="1:15" x14ac:dyDescent="0.2">
      <c r="A220" s="1" t="s">
        <v>449</v>
      </c>
      <c r="B220" s="1" t="s">
        <v>450</v>
      </c>
      <c r="C220" s="2">
        <v>116990.5641</v>
      </c>
      <c r="D220" s="1">
        <v>3.0470000000000002</v>
      </c>
      <c r="E220" s="2">
        <v>0</v>
      </c>
      <c r="F220" s="1">
        <v>0</v>
      </c>
      <c r="G220" s="2">
        <v>0</v>
      </c>
      <c r="H220" s="1">
        <v>0</v>
      </c>
      <c r="I220" s="2">
        <v>0</v>
      </c>
      <c r="J220" s="1">
        <v>0</v>
      </c>
      <c r="K220" s="2">
        <v>0</v>
      </c>
      <c r="L220" s="1">
        <v>0</v>
      </c>
      <c r="M220" s="2">
        <v>76685.894100000005</v>
      </c>
      <c r="N220" s="2">
        <v>1099</v>
      </c>
      <c r="O220" s="2">
        <f>TablaRI[[#This Row],[VI]]+TablaRI[[#This Row],[ VI]]+TablaRI[[#This Row],[ VI ]]+TablaRI[[#This Row],[  VI  ]]+TablaRI[[#This Row],[   VI   ]]+TablaRI[[#This Row],[  VI   ]]-TablaRI[[#This Row],[    VI    ]]</f>
        <v>192577.45819999999</v>
      </c>
    </row>
    <row r="221" spans="1:15" x14ac:dyDescent="0.2">
      <c r="A221" s="1" t="s">
        <v>451</v>
      </c>
      <c r="B221" s="1" t="s">
        <v>452</v>
      </c>
      <c r="C221" s="2">
        <v>48958.454599999997</v>
      </c>
      <c r="D221" s="1">
        <v>1.5169999999999999</v>
      </c>
      <c r="E221" s="2">
        <v>0</v>
      </c>
      <c r="F221" s="1">
        <v>0</v>
      </c>
      <c r="G221" s="2">
        <v>0</v>
      </c>
      <c r="H221" s="1">
        <v>0</v>
      </c>
      <c r="I221" s="2">
        <v>0</v>
      </c>
      <c r="J221" s="1">
        <v>0</v>
      </c>
      <c r="K221" s="2">
        <v>0</v>
      </c>
      <c r="L221" s="1">
        <v>0</v>
      </c>
      <c r="M221" s="2">
        <v>39312.607499999998</v>
      </c>
      <c r="N221" s="2">
        <v>4561</v>
      </c>
      <c r="O221" s="2">
        <f>TablaRI[[#This Row],[VI]]+TablaRI[[#This Row],[ VI]]+TablaRI[[#This Row],[ VI ]]+TablaRI[[#This Row],[  VI  ]]+TablaRI[[#This Row],[   VI   ]]+TablaRI[[#This Row],[  VI   ]]-TablaRI[[#This Row],[    VI    ]]</f>
        <v>83710.062099999996</v>
      </c>
    </row>
    <row r="222" spans="1:15" x14ac:dyDescent="0.2">
      <c r="A222" s="1" t="s">
        <v>453</v>
      </c>
      <c r="B222" s="1" t="s">
        <v>454</v>
      </c>
      <c r="C222" s="2">
        <v>133.54230000000001</v>
      </c>
      <c r="D222" s="1">
        <v>1.0999999999999999E-2</v>
      </c>
      <c r="E222" s="2">
        <v>0</v>
      </c>
      <c r="F222" s="1">
        <v>0</v>
      </c>
      <c r="G222" s="2">
        <v>0</v>
      </c>
      <c r="H222" s="1">
        <v>0</v>
      </c>
      <c r="I222" s="2">
        <v>0</v>
      </c>
      <c r="J222" s="1">
        <v>0</v>
      </c>
      <c r="K222" s="2">
        <v>0</v>
      </c>
      <c r="L222" s="1">
        <v>0</v>
      </c>
      <c r="M222" s="2">
        <v>58099.237200000003</v>
      </c>
      <c r="N222" s="2">
        <v>4396</v>
      </c>
      <c r="O222" s="2">
        <f>TablaRI[[#This Row],[VI]]+TablaRI[[#This Row],[ VI]]+TablaRI[[#This Row],[ VI ]]+TablaRI[[#This Row],[  VI  ]]+TablaRI[[#This Row],[   VI   ]]+TablaRI[[#This Row],[  VI   ]]-TablaRI[[#This Row],[    VI    ]]</f>
        <v>53836.779500000004</v>
      </c>
    </row>
    <row r="223" spans="1:15" x14ac:dyDescent="0.2">
      <c r="A223" s="1" t="s">
        <v>455</v>
      </c>
      <c r="B223" s="1" t="s">
        <v>456</v>
      </c>
      <c r="C223" s="2">
        <v>0</v>
      </c>
      <c r="D223" s="1">
        <v>0</v>
      </c>
      <c r="E223" s="2">
        <v>0</v>
      </c>
      <c r="F223" s="1">
        <v>0</v>
      </c>
      <c r="G223" s="2">
        <v>0</v>
      </c>
      <c r="H223" s="1">
        <v>0</v>
      </c>
      <c r="I223" s="2">
        <v>0</v>
      </c>
      <c r="J223" s="1">
        <v>0</v>
      </c>
      <c r="K223" s="2">
        <v>0</v>
      </c>
      <c r="L223" s="1">
        <v>0</v>
      </c>
      <c r="M223" s="2">
        <v>3105.0632999999998</v>
      </c>
      <c r="N223" s="2">
        <v>0</v>
      </c>
      <c r="O223" s="2">
        <f>TablaRI[[#This Row],[VI]]+TablaRI[[#This Row],[ VI]]+TablaRI[[#This Row],[ VI ]]+TablaRI[[#This Row],[  VI  ]]+TablaRI[[#This Row],[   VI   ]]+TablaRI[[#This Row],[  VI   ]]-TablaRI[[#This Row],[    VI    ]]</f>
        <v>3105.0632999999998</v>
      </c>
    </row>
    <row r="224" spans="1:15" x14ac:dyDescent="0.2">
      <c r="A224" s="1" t="s">
        <v>457</v>
      </c>
      <c r="B224" s="1" t="s">
        <v>458</v>
      </c>
      <c r="C224" s="2">
        <v>0</v>
      </c>
      <c r="D224" s="1">
        <v>0</v>
      </c>
      <c r="E224" s="2">
        <v>0</v>
      </c>
      <c r="F224" s="1">
        <v>0</v>
      </c>
      <c r="G224" s="2">
        <v>0</v>
      </c>
      <c r="H224" s="1">
        <v>0</v>
      </c>
      <c r="I224" s="2">
        <v>0</v>
      </c>
      <c r="J224" s="1">
        <v>0</v>
      </c>
      <c r="K224" s="2">
        <v>0</v>
      </c>
      <c r="L224" s="1">
        <v>0</v>
      </c>
      <c r="M224" s="2">
        <v>19670.064699999999</v>
      </c>
      <c r="N224" s="2">
        <v>1099</v>
      </c>
      <c r="O224" s="2">
        <f>TablaRI[[#This Row],[VI]]+TablaRI[[#This Row],[ VI]]+TablaRI[[#This Row],[ VI ]]+TablaRI[[#This Row],[  VI  ]]+TablaRI[[#This Row],[   VI   ]]+TablaRI[[#This Row],[  VI   ]]-TablaRI[[#This Row],[    VI    ]]</f>
        <v>18571.064699999999</v>
      </c>
    </row>
    <row r="225" spans="1:15" x14ac:dyDescent="0.2">
      <c r="A225" s="1" t="s">
        <v>459</v>
      </c>
      <c r="B225" s="1" t="s">
        <v>460</v>
      </c>
      <c r="C225" s="2">
        <v>18612.120699999999</v>
      </c>
      <c r="D225" s="1">
        <v>0.36599999999999999</v>
      </c>
      <c r="E225" s="2">
        <v>0</v>
      </c>
      <c r="F225" s="1">
        <v>0</v>
      </c>
      <c r="G225" s="2">
        <v>0</v>
      </c>
      <c r="H225" s="1">
        <v>0</v>
      </c>
      <c r="I225" s="2">
        <v>0</v>
      </c>
      <c r="J225" s="1">
        <v>0</v>
      </c>
      <c r="K225" s="2">
        <v>0</v>
      </c>
      <c r="L225" s="1">
        <v>0</v>
      </c>
      <c r="M225" s="2">
        <v>27968.881799999999</v>
      </c>
      <c r="N225" s="2">
        <v>88</v>
      </c>
      <c r="O225" s="2">
        <f>TablaRI[[#This Row],[VI]]+TablaRI[[#This Row],[ VI]]+TablaRI[[#This Row],[ VI ]]+TablaRI[[#This Row],[  VI  ]]+TablaRI[[#This Row],[   VI   ]]+TablaRI[[#This Row],[  VI   ]]-TablaRI[[#This Row],[    VI    ]]</f>
        <v>46493.002500000002</v>
      </c>
    </row>
    <row r="226" spans="1:15" x14ac:dyDescent="0.2">
      <c r="A226" s="1" t="s">
        <v>461</v>
      </c>
      <c r="B226" s="1" t="s">
        <v>462</v>
      </c>
      <c r="C226" s="2">
        <v>0</v>
      </c>
      <c r="D226" s="1">
        <v>0.60899999999999999</v>
      </c>
      <c r="E226" s="2">
        <v>0</v>
      </c>
      <c r="F226" s="1">
        <v>0</v>
      </c>
      <c r="G226" s="2">
        <v>0</v>
      </c>
      <c r="H226" s="1">
        <v>0</v>
      </c>
      <c r="I226" s="2">
        <v>0</v>
      </c>
      <c r="J226" s="1">
        <v>0</v>
      </c>
      <c r="K226" s="2">
        <v>0</v>
      </c>
      <c r="L226" s="1">
        <v>0</v>
      </c>
      <c r="M226" s="2">
        <v>4253.1319000000003</v>
      </c>
      <c r="N226" s="2">
        <v>0</v>
      </c>
      <c r="O226" s="2">
        <f>TablaRI[[#This Row],[VI]]+TablaRI[[#This Row],[ VI]]+TablaRI[[#This Row],[ VI ]]+TablaRI[[#This Row],[  VI  ]]+TablaRI[[#This Row],[   VI   ]]+TablaRI[[#This Row],[  VI   ]]-TablaRI[[#This Row],[    VI    ]]</f>
        <v>4253.1319000000003</v>
      </c>
    </row>
    <row r="227" spans="1:15" x14ac:dyDescent="0.2">
      <c r="A227" s="1" t="s">
        <v>463</v>
      </c>
      <c r="B227" s="1" t="s">
        <v>464</v>
      </c>
      <c r="C227" s="2">
        <v>5650.0342000000001</v>
      </c>
      <c r="D227" s="1">
        <v>0.31</v>
      </c>
      <c r="E227" s="2">
        <v>9474.1877000000004</v>
      </c>
      <c r="F227" s="1">
        <v>1</v>
      </c>
      <c r="G227" s="2">
        <v>42885.621400000004</v>
      </c>
      <c r="H227" s="1">
        <v>1</v>
      </c>
      <c r="I227" s="2">
        <v>0</v>
      </c>
      <c r="J227" s="1">
        <v>0</v>
      </c>
      <c r="K227" s="2">
        <v>0</v>
      </c>
      <c r="L227" s="1">
        <v>0</v>
      </c>
      <c r="M227" s="2">
        <v>17010.197499999998</v>
      </c>
      <c r="N227" s="2">
        <v>0</v>
      </c>
      <c r="O227" s="2">
        <f>TablaRI[[#This Row],[VI]]+TablaRI[[#This Row],[ VI]]+TablaRI[[#This Row],[ VI ]]+TablaRI[[#This Row],[  VI  ]]+TablaRI[[#This Row],[   VI   ]]+TablaRI[[#This Row],[  VI   ]]-TablaRI[[#This Row],[    VI    ]]</f>
        <v>75020.040800000002</v>
      </c>
    </row>
    <row r="228" spans="1:15" x14ac:dyDescent="0.2">
      <c r="A228" s="1" t="s">
        <v>465</v>
      </c>
      <c r="B228" s="1" t="s">
        <v>466</v>
      </c>
      <c r="C228" s="2">
        <v>0</v>
      </c>
      <c r="D228" s="1">
        <v>0</v>
      </c>
      <c r="E228" s="2">
        <v>0</v>
      </c>
      <c r="F228" s="1">
        <v>0</v>
      </c>
      <c r="G228" s="2">
        <v>0</v>
      </c>
      <c r="H228" s="1">
        <v>0</v>
      </c>
      <c r="I228" s="2">
        <v>0</v>
      </c>
      <c r="J228" s="1">
        <v>0</v>
      </c>
      <c r="K228" s="2">
        <v>0</v>
      </c>
      <c r="L228" s="1">
        <v>0</v>
      </c>
      <c r="M228" s="2">
        <v>0</v>
      </c>
      <c r="N228" s="2">
        <v>659</v>
      </c>
      <c r="O228" s="2">
        <f>TablaRI[[#This Row],[VI]]+TablaRI[[#This Row],[ VI]]+TablaRI[[#This Row],[ VI ]]+TablaRI[[#This Row],[  VI  ]]+TablaRI[[#This Row],[   VI   ]]+TablaRI[[#This Row],[  VI   ]]-TablaRI[[#This Row],[    VI    ]]</f>
        <v>-659</v>
      </c>
    </row>
    <row r="229" spans="1:15" x14ac:dyDescent="0.2">
      <c r="A229" s="1" t="s">
        <v>467</v>
      </c>
      <c r="B229" s="1" t="s">
        <v>468</v>
      </c>
      <c r="C229" s="2">
        <v>0</v>
      </c>
      <c r="D229" s="1">
        <v>0</v>
      </c>
      <c r="E229" s="2">
        <v>0</v>
      </c>
      <c r="F229" s="1">
        <v>0</v>
      </c>
      <c r="G229" s="2">
        <v>0</v>
      </c>
      <c r="H229" s="1">
        <v>0</v>
      </c>
      <c r="I229" s="2">
        <v>0</v>
      </c>
      <c r="J229" s="1">
        <v>0</v>
      </c>
      <c r="K229" s="2">
        <v>0</v>
      </c>
      <c r="L229" s="1">
        <v>0</v>
      </c>
      <c r="M229" s="2">
        <v>8792.9128999999994</v>
      </c>
      <c r="N229" s="2">
        <v>0</v>
      </c>
      <c r="O229" s="2">
        <f>TablaRI[[#This Row],[VI]]+TablaRI[[#This Row],[ VI]]+TablaRI[[#This Row],[ VI ]]+TablaRI[[#This Row],[  VI  ]]+TablaRI[[#This Row],[   VI   ]]+TablaRI[[#This Row],[  VI   ]]-TablaRI[[#This Row],[    VI    ]]</f>
        <v>8792.9128999999994</v>
      </c>
    </row>
    <row r="230" spans="1:15" x14ac:dyDescent="0.2">
      <c r="A230" s="1" t="s">
        <v>469</v>
      </c>
      <c r="B230" s="1" t="s">
        <v>470</v>
      </c>
      <c r="C230" s="2">
        <v>0</v>
      </c>
      <c r="D230" s="1">
        <v>0</v>
      </c>
      <c r="E230" s="2">
        <v>0</v>
      </c>
      <c r="F230" s="1">
        <v>0</v>
      </c>
      <c r="G230" s="2">
        <v>0</v>
      </c>
      <c r="H230" s="1">
        <v>0</v>
      </c>
      <c r="I230" s="2">
        <v>0</v>
      </c>
      <c r="J230" s="1">
        <v>0</v>
      </c>
      <c r="K230" s="2">
        <v>0</v>
      </c>
      <c r="L230" s="1">
        <v>0</v>
      </c>
      <c r="M230" s="2">
        <v>46619.144399999997</v>
      </c>
      <c r="N230" s="2">
        <v>0</v>
      </c>
      <c r="O230" s="2">
        <f>TablaRI[[#This Row],[VI]]+TablaRI[[#This Row],[ VI]]+TablaRI[[#This Row],[ VI ]]+TablaRI[[#This Row],[  VI  ]]+TablaRI[[#This Row],[   VI   ]]+TablaRI[[#This Row],[  VI   ]]-TablaRI[[#This Row],[    VI    ]]</f>
        <v>46619.144399999997</v>
      </c>
    </row>
    <row r="231" spans="1:15" x14ac:dyDescent="0.2">
      <c r="A231" s="1" t="s">
        <v>471</v>
      </c>
      <c r="B231" s="1" t="s">
        <v>472</v>
      </c>
      <c r="C231" s="2">
        <v>14503.241400000001</v>
      </c>
      <c r="D231" s="1">
        <v>3.4969999999999999</v>
      </c>
      <c r="E231" s="2">
        <v>0</v>
      </c>
      <c r="F231" s="1">
        <v>0</v>
      </c>
      <c r="G231" s="2">
        <v>0</v>
      </c>
      <c r="H231" s="1">
        <v>0</v>
      </c>
      <c r="I231" s="2">
        <v>0</v>
      </c>
      <c r="J231" s="1">
        <v>0</v>
      </c>
      <c r="K231" s="2">
        <v>0</v>
      </c>
      <c r="L231" s="1">
        <v>0</v>
      </c>
      <c r="M231" s="2">
        <v>0</v>
      </c>
      <c r="N231" s="2">
        <v>0</v>
      </c>
      <c r="O231" s="2">
        <f>TablaRI[[#This Row],[VI]]+TablaRI[[#This Row],[ VI]]+TablaRI[[#This Row],[ VI ]]+TablaRI[[#This Row],[  VI  ]]+TablaRI[[#This Row],[   VI   ]]+TablaRI[[#This Row],[  VI   ]]-TablaRI[[#This Row],[    VI    ]]</f>
        <v>14503.241400000001</v>
      </c>
    </row>
    <row r="232" spans="1:15" x14ac:dyDescent="0.2">
      <c r="A232" s="1" t="s">
        <v>473</v>
      </c>
      <c r="B232" s="1" t="s">
        <v>474</v>
      </c>
      <c r="C232" s="2">
        <v>17459.4496</v>
      </c>
      <c r="D232" s="1">
        <v>1.0640000000000001</v>
      </c>
      <c r="E232" s="2">
        <v>0</v>
      </c>
      <c r="F232" s="1">
        <v>0</v>
      </c>
      <c r="G232" s="2">
        <v>0</v>
      </c>
      <c r="H232" s="1">
        <v>0</v>
      </c>
      <c r="I232" s="2">
        <v>0</v>
      </c>
      <c r="J232" s="1">
        <v>0</v>
      </c>
      <c r="K232" s="2">
        <v>0</v>
      </c>
      <c r="L232" s="1">
        <v>0</v>
      </c>
      <c r="M232" s="2">
        <v>16843.978500000001</v>
      </c>
      <c r="N232" s="2">
        <v>0</v>
      </c>
      <c r="O232" s="2">
        <f>TablaRI[[#This Row],[VI]]+TablaRI[[#This Row],[ VI]]+TablaRI[[#This Row],[ VI ]]+TablaRI[[#This Row],[  VI  ]]+TablaRI[[#This Row],[   VI   ]]+TablaRI[[#This Row],[  VI   ]]-TablaRI[[#This Row],[    VI    ]]</f>
        <v>34303.428100000005</v>
      </c>
    </row>
    <row r="233" spans="1:15" x14ac:dyDescent="0.2">
      <c r="A233" s="1" t="s">
        <v>475</v>
      </c>
      <c r="B233" s="1" t="s">
        <v>476</v>
      </c>
      <c r="C233" s="2">
        <v>0</v>
      </c>
      <c r="D233" s="1">
        <v>0</v>
      </c>
      <c r="E233" s="2">
        <v>0</v>
      </c>
      <c r="F233" s="1">
        <v>0</v>
      </c>
      <c r="G233" s="2">
        <v>0</v>
      </c>
      <c r="H233" s="1">
        <v>0</v>
      </c>
      <c r="I233" s="2">
        <v>0</v>
      </c>
      <c r="J233" s="1">
        <v>0</v>
      </c>
      <c r="K233" s="2">
        <v>0</v>
      </c>
      <c r="L233" s="1">
        <v>0</v>
      </c>
      <c r="M233" s="2">
        <v>0</v>
      </c>
      <c r="N233" s="2">
        <v>0</v>
      </c>
      <c r="O23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34" spans="1:15" x14ac:dyDescent="0.2">
      <c r="A234" s="1" t="s">
        <v>477</v>
      </c>
      <c r="B234" s="1" t="s">
        <v>478</v>
      </c>
      <c r="C234" s="2">
        <v>5829.3233</v>
      </c>
      <c r="D234" s="1">
        <v>0.28899999999999998</v>
      </c>
      <c r="E234" s="2">
        <v>0</v>
      </c>
      <c r="F234" s="1">
        <v>0</v>
      </c>
      <c r="G234" s="2">
        <v>0</v>
      </c>
      <c r="H234" s="1">
        <v>0</v>
      </c>
      <c r="I234" s="2">
        <v>0</v>
      </c>
      <c r="J234" s="1">
        <v>0</v>
      </c>
      <c r="K234" s="2">
        <v>0</v>
      </c>
      <c r="L234" s="1">
        <v>0</v>
      </c>
      <c r="M234" s="2">
        <v>25163.8766</v>
      </c>
      <c r="N234" s="2">
        <v>198</v>
      </c>
      <c r="O234" s="2">
        <f>TablaRI[[#This Row],[VI]]+TablaRI[[#This Row],[ VI]]+TablaRI[[#This Row],[ VI ]]+TablaRI[[#This Row],[  VI  ]]+TablaRI[[#This Row],[   VI   ]]+TablaRI[[#This Row],[  VI   ]]-TablaRI[[#This Row],[    VI    ]]</f>
        <v>30795.1999</v>
      </c>
    </row>
    <row r="235" spans="1:15" x14ac:dyDescent="0.2">
      <c r="A235" s="1" t="s">
        <v>479</v>
      </c>
      <c r="B235" s="1" t="s">
        <v>480</v>
      </c>
      <c r="C235" s="2">
        <v>0</v>
      </c>
      <c r="D235" s="1">
        <v>0</v>
      </c>
      <c r="E235" s="2">
        <v>0</v>
      </c>
      <c r="F235" s="1">
        <v>0</v>
      </c>
      <c r="G235" s="2">
        <v>0</v>
      </c>
      <c r="H235" s="1">
        <v>0</v>
      </c>
      <c r="I235" s="2">
        <v>0</v>
      </c>
      <c r="J235" s="1">
        <v>0</v>
      </c>
      <c r="K235" s="2">
        <v>0</v>
      </c>
      <c r="L235" s="1">
        <v>0</v>
      </c>
      <c r="M235" s="2">
        <v>9626.7227000000003</v>
      </c>
      <c r="N235" s="2">
        <v>440</v>
      </c>
      <c r="O235" s="2">
        <f>TablaRI[[#This Row],[VI]]+TablaRI[[#This Row],[ VI]]+TablaRI[[#This Row],[ VI ]]+TablaRI[[#This Row],[  VI  ]]+TablaRI[[#This Row],[   VI   ]]+TablaRI[[#This Row],[  VI   ]]-TablaRI[[#This Row],[    VI    ]]</f>
        <v>9186.7227000000003</v>
      </c>
    </row>
    <row r="236" spans="1:15" x14ac:dyDescent="0.2">
      <c r="A236" s="1" t="s">
        <v>481</v>
      </c>
      <c r="B236" s="1" t="s">
        <v>482</v>
      </c>
      <c r="C236" s="2">
        <v>0</v>
      </c>
      <c r="D236" s="1">
        <v>1.5760000000000001</v>
      </c>
      <c r="E236" s="2">
        <v>0</v>
      </c>
      <c r="F236" s="1">
        <v>0</v>
      </c>
      <c r="G236" s="2">
        <v>0</v>
      </c>
      <c r="H236" s="1">
        <v>0</v>
      </c>
      <c r="I236" s="2">
        <v>0</v>
      </c>
      <c r="J236" s="1">
        <v>0</v>
      </c>
      <c r="K236" s="2">
        <v>1552.1578999999999</v>
      </c>
      <c r="L236" s="1">
        <v>2</v>
      </c>
      <c r="M236" s="2">
        <v>0</v>
      </c>
      <c r="N236" s="2">
        <v>0</v>
      </c>
      <c r="O236" s="2">
        <f>TablaRI[[#This Row],[VI]]+TablaRI[[#This Row],[ VI]]+TablaRI[[#This Row],[ VI ]]+TablaRI[[#This Row],[  VI  ]]+TablaRI[[#This Row],[   VI   ]]+TablaRI[[#This Row],[  VI   ]]-TablaRI[[#This Row],[    VI    ]]</f>
        <v>1552.1578999999999</v>
      </c>
    </row>
    <row r="237" spans="1:15" x14ac:dyDescent="0.2">
      <c r="A237" s="1" t="s">
        <v>483</v>
      </c>
      <c r="B237" s="1" t="s">
        <v>484</v>
      </c>
      <c r="C237" s="2">
        <v>0</v>
      </c>
      <c r="D237" s="1">
        <v>0</v>
      </c>
      <c r="E237" s="2">
        <v>16886.011399999999</v>
      </c>
      <c r="F237" s="1">
        <v>1</v>
      </c>
      <c r="G237" s="2">
        <v>0</v>
      </c>
      <c r="H237" s="1">
        <v>0</v>
      </c>
      <c r="I237" s="2">
        <v>0</v>
      </c>
      <c r="J237" s="1">
        <v>0</v>
      </c>
      <c r="K237" s="2">
        <v>0</v>
      </c>
      <c r="L237" s="1">
        <v>0</v>
      </c>
      <c r="M237" s="2">
        <v>2574.6417999999999</v>
      </c>
      <c r="N237" s="2">
        <v>605</v>
      </c>
      <c r="O237" s="2">
        <f>TablaRI[[#This Row],[VI]]+TablaRI[[#This Row],[ VI]]+TablaRI[[#This Row],[ VI ]]+TablaRI[[#This Row],[  VI  ]]+TablaRI[[#This Row],[   VI   ]]+TablaRI[[#This Row],[  VI   ]]-TablaRI[[#This Row],[    VI    ]]</f>
        <v>18855.653200000001</v>
      </c>
    </row>
    <row r="238" spans="1:15" x14ac:dyDescent="0.2">
      <c r="A238" s="1" t="s">
        <v>485</v>
      </c>
      <c r="B238" s="1" t="s">
        <v>486</v>
      </c>
      <c r="C238" s="2">
        <v>3445.7058000000002</v>
      </c>
      <c r="D238" s="1">
        <v>0.41099999999999998</v>
      </c>
      <c r="E238" s="2">
        <v>0</v>
      </c>
      <c r="F238" s="1">
        <v>0</v>
      </c>
      <c r="G238" s="2">
        <v>0</v>
      </c>
      <c r="H238" s="1">
        <v>0</v>
      </c>
      <c r="I238" s="2">
        <v>0</v>
      </c>
      <c r="J238" s="1">
        <v>0</v>
      </c>
      <c r="K238" s="2">
        <v>0</v>
      </c>
      <c r="L238" s="1">
        <v>0</v>
      </c>
      <c r="M238" s="2">
        <v>0</v>
      </c>
      <c r="N238" s="2">
        <v>0</v>
      </c>
      <c r="O238" s="2">
        <f>TablaRI[[#This Row],[VI]]+TablaRI[[#This Row],[ VI]]+TablaRI[[#This Row],[ VI ]]+TablaRI[[#This Row],[  VI  ]]+TablaRI[[#This Row],[   VI   ]]+TablaRI[[#This Row],[  VI   ]]-TablaRI[[#This Row],[    VI    ]]</f>
        <v>3445.7058000000002</v>
      </c>
    </row>
    <row r="239" spans="1:15" x14ac:dyDescent="0.2">
      <c r="A239" s="1" t="s">
        <v>487</v>
      </c>
      <c r="B239" s="1" t="s">
        <v>488</v>
      </c>
      <c r="C239" s="2">
        <v>0</v>
      </c>
      <c r="D239" s="1">
        <v>0.2</v>
      </c>
      <c r="E239" s="2">
        <v>43438.7094</v>
      </c>
      <c r="F239" s="1">
        <v>3</v>
      </c>
      <c r="G239" s="2">
        <v>0</v>
      </c>
      <c r="H239" s="1">
        <v>0</v>
      </c>
      <c r="I239" s="2">
        <v>0</v>
      </c>
      <c r="J239" s="1">
        <v>0</v>
      </c>
      <c r="K239" s="2">
        <v>8798.2652999999991</v>
      </c>
      <c r="L239" s="1">
        <v>5</v>
      </c>
      <c r="M239" s="2">
        <v>10827.4609</v>
      </c>
      <c r="N239" s="2">
        <v>0</v>
      </c>
      <c r="O239" s="2">
        <f>TablaRI[[#This Row],[VI]]+TablaRI[[#This Row],[ VI]]+TablaRI[[#This Row],[ VI ]]+TablaRI[[#This Row],[  VI  ]]+TablaRI[[#This Row],[   VI   ]]+TablaRI[[#This Row],[  VI   ]]-TablaRI[[#This Row],[    VI    ]]</f>
        <v>63064.435599999997</v>
      </c>
    </row>
    <row r="240" spans="1:15" x14ac:dyDescent="0.2">
      <c r="A240" s="1" t="s">
        <v>489</v>
      </c>
      <c r="B240" s="1" t="s">
        <v>490</v>
      </c>
      <c r="C240" s="2">
        <v>0</v>
      </c>
      <c r="D240" s="1">
        <v>0</v>
      </c>
      <c r="E240" s="2">
        <v>0</v>
      </c>
      <c r="F240" s="1">
        <v>0</v>
      </c>
      <c r="G240" s="2">
        <v>0</v>
      </c>
      <c r="H240" s="1">
        <v>0</v>
      </c>
      <c r="I240" s="2">
        <v>0</v>
      </c>
      <c r="J240" s="1">
        <v>0</v>
      </c>
      <c r="K240" s="2">
        <v>0</v>
      </c>
      <c r="L240" s="1">
        <v>0</v>
      </c>
      <c r="M240" s="2">
        <v>9207.0370000000003</v>
      </c>
      <c r="N240" s="2">
        <v>82</v>
      </c>
      <c r="O240" s="2">
        <f>TablaRI[[#This Row],[VI]]+TablaRI[[#This Row],[ VI]]+TablaRI[[#This Row],[ VI ]]+TablaRI[[#This Row],[  VI  ]]+TablaRI[[#This Row],[   VI   ]]+TablaRI[[#This Row],[  VI   ]]-TablaRI[[#This Row],[    VI    ]]</f>
        <v>9125.0370000000003</v>
      </c>
    </row>
    <row r="241" spans="1:15" x14ac:dyDescent="0.2">
      <c r="A241" s="1" t="s">
        <v>491</v>
      </c>
      <c r="B241" s="1" t="s">
        <v>492</v>
      </c>
      <c r="C241" s="2">
        <v>3709.5101</v>
      </c>
      <c r="D241" s="1">
        <v>0.11799999999999999</v>
      </c>
      <c r="E241" s="2">
        <v>0</v>
      </c>
      <c r="F241" s="1">
        <v>0</v>
      </c>
      <c r="G241" s="2">
        <v>0</v>
      </c>
      <c r="H241" s="1">
        <v>0</v>
      </c>
      <c r="I241" s="2">
        <v>0</v>
      </c>
      <c r="J241" s="1">
        <v>0</v>
      </c>
      <c r="K241" s="2">
        <v>0</v>
      </c>
      <c r="L241" s="1">
        <v>0</v>
      </c>
      <c r="M241" s="2">
        <v>39577.955800000003</v>
      </c>
      <c r="N241" s="2">
        <v>66</v>
      </c>
      <c r="O241" s="2">
        <f>TablaRI[[#This Row],[VI]]+TablaRI[[#This Row],[ VI]]+TablaRI[[#This Row],[ VI ]]+TablaRI[[#This Row],[  VI  ]]+TablaRI[[#This Row],[   VI   ]]+TablaRI[[#This Row],[  VI   ]]-TablaRI[[#This Row],[    VI    ]]</f>
        <v>43221.465900000003</v>
      </c>
    </row>
    <row r="242" spans="1:15" x14ac:dyDescent="0.2">
      <c r="A242" s="1" t="s">
        <v>493</v>
      </c>
      <c r="B242" s="1" t="s">
        <v>494</v>
      </c>
      <c r="C242" s="2">
        <v>4258.4727999999996</v>
      </c>
      <c r="D242" s="1">
        <v>0.123</v>
      </c>
      <c r="E242" s="2">
        <v>0</v>
      </c>
      <c r="F242" s="1">
        <v>0</v>
      </c>
      <c r="G242" s="2">
        <v>0</v>
      </c>
      <c r="H242" s="1">
        <v>0</v>
      </c>
      <c r="I242" s="2">
        <v>0</v>
      </c>
      <c r="J242" s="1">
        <v>0</v>
      </c>
      <c r="K242" s="2">
        <v>0</v>
      </c>
      <c r="L242" s="1">
        <v>0</v>
      </c>
      <c r="M242" s="2">
        <v>7162.9265999999998</v>
      </c>
      <c r="N242" s="2">
        <v>3858</v>
      </c>
      <c r="O242" s="2">
        <f>TablaRI[[#This Row],[VI]]+TablaRI[[#This Row],[ VI]]+TablaRI[[#This Row],[ VI ]]+TablaRI[[#This Row],[  VI  ]]+TablaRI[[#This Row],[   VI   ]]+TablaRI[[#This Row],[  VI   ]]-TablaRI[[#This Row],[    VI    ]]</f>
        <v>7563.3993999999984</v>
      </c>
    </row>
    <row r="243" spans="1:15" x14ac:dyDescent="0.2">
      <c r="A243" s="1" t="s">
        <v>495</v>
      </c>
      <c r="B243" s="1" t="s">
        <v>496</v>
      </c>
      <c r="C243" s="2">
        <v>0</v>
      </c>
      <c r="D243" s="1">
        <v>0.67700000000000005</v>
      </c>
      <c r="E243" s="2">
        <v>31882.101600000002</v>
      </c>
      <c r="F243" s="1">
        <v>2</v>
      </c>
      <c r="G243" s="2">
        <v>0</v>
      </c>
      <c r="H243" s="1">
        <v>0</v>
      </c>
      <c r="I243" s="2">
        <v>0</v>
      </c>
      <c r="J243" s="1">
        <v>0</v>
      </c>
      <c r="K243" s="2">
        <v>0</v>
      </c>
      <c r="L243" s="1">
        <v>3</v>
      </c>
      <c r="M243" s="2">
        <v>6543.0262000000002</v>
      </c>
      <c r="N243" s="2">
        <v>2198</v>
      </c>
      <c r="O243" s="2">
        <f>TablaRI[[#This Row],[VI]]+TablaRI[[#This Row],[ VI]]+TablaRI[[#This Row],[ VI ]]+TablaRI[[#This Row],[  VI  ]]+TablaRI[[#This Row],[   VI   ]]+TablaRI[[#This Row],[  VI   ]]-TablaRI[[#This Row],[    VI    ]]</f>
        <v>36227.127800000002</v>
      </c>
    </row>
    <row r="244" spans="1:15" x14ac:dyDescent="0.2">
      <c r="A244" s="1" t="s">
        <v>497</v>
      </c>
      <c r="B244" s="1" t="s">
        <v>498</v>
      </c>
      <c r="C244" s="2">
        <v>40134.471899999997</v>
      </c>
      <c r="D244" s="1">
        <v>0.93400000000000005</v>
      </c>
      <c r="E244" s="2">
        <v>18547.5504</v>
      </c>
      <c r="F244" s="1">
        <v>1</v>
      </c>
      <c r="G244" s="2">
        <v>0</v>
      </c>
      <c r="H244" s="1">
        <v>0</v>
      </c>
      <c r="I244" s="2">
        <v>0</v>
      </c>
      <c r="J244" s="1">
        <v>0</v>
      </c>
      <c r="K244" s="2">
        <v>890.28240000000005</v>
      </c>
      <c r="L244" s="1">
        <v>4</v>
      </c>
      <c r="M244" s="2">
        <v>134685.44190000001</v>
      </c>
      <c r="N244" s="2">
        <v>13189</v>
      </c>
      <c r="O244" s="2">
        <f>TablaRI[[#This Row],[VI]]+TablaRI[[#This Row],[ VI]]+TablaRI[[#This Row],[ VI ]]+TablaRI[[#This Row],[  VI  ]]+TablaRI[[#This Row],[   VI   ]]+TablaRI[[#This Row],[  VI   ]]-TablaRI[[#This Row],[    VI    ]]</f>
        <v>181068.74660000001</v>
      </c>
    </row>
    <row r="245" spans="1:15" x14ac:dyDescent="0.2">
      <c r="A245" s="1" t="s">
        <v>499</v>
      </c>
      <c r="B245" s="1" t="s">
        <v>500</v>
      </c>
      <c r="C245" s="2">
        <v>0</v>
      </c>
      <c r="D245" s="1">
        <v>0</v>
      </c>
      <c r="E245" s="2">
        <v>0</v>
      </c>
      <c r="F245" s="1">
        <v>0</v>
      </c>
      <c r="G245" s="2">
        <v>0</v>
      </c>
      <c r="H245" s="1">
        <v>0</v>
      </c>
      <c r="I245" s="2">
        <v>0</v>
      </c>
      <c r="J245" s="1">
        <v>0</v>
      </c>
      <c r="K245" s="2">
        <v>0</v>
      </c>
      <c r="L245" s="1">
        <v>0</v>
      </c>
      <c r="M245" s="2">
        <v>3187.4308999999998</v>
      </c>
      <c r="N245" s="2">
        <v>2033</v>
      </c>
      <c r="O245" s="2">
        <f>TablaRI[[#This Row],[VI]]+TablaRI[[#This Row],[ VI]]+TablaRI[[#This Row],[ VI ]]+TablaRI[[#This Row],[  VI  ]]+TablaRI[[#This Row],[   VI   ]]+TablaRI[[#This Row],[  VI   ]]-TablaRI[[#This Row],[    VI    ]]</f>
        <v>1154.4308999999998</v>
      </c>
    </row>
    <row r="246" spans="1:15" x14ac:dyDescent="0.2">
      <c r="A246" s="1" t="s">
        <v>501</v>
      </c>
      <c r="B246" s="1" t="s">
        <v>502</v>
      </c>
      <c r="C246" s="2">
        <v>0</v>
      </c>
      <c r="D246" s="1">
        <v>0</v>
      </c>
      <c r="E246" s="2">
        <v>0</v>
      </c>
      <c r="F246" s="1">
        <v>0</v>
      </c>
      <c r="G246" s="2">
        <v>0</v>
      </c>
      <c r="H246" s="1">
        <v>0</v>
      </c>
      <c r="I246" s="2">
        <v>0</v>
      </c>
      <c r="J246" s="1">
        <v>0</v>
      </c>
      <c r="K246" s="2">
        <v>0</v>
      </c>
      <c r="L246" s="1">
        <v>0</v>
      </c>
      <c r="M246" s="2">
        <v>0</v>
      </c>
      <c r="N246" s="2">
        <v>0</v>
      </c>
      <c r="O24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47" spans="1:15" x14ac:dyDescent="0.2">
      <c r="A247" s="1" t="s">
        <v>503</v>
      </c>
      <c r="B247" s="1" t="s">
        <v>504</v>
      </c>
      <c r="C247" s="2">
        <v>0</v>
      </c>
      <c r="D247" s="1">
        <v>0</v>
      </c>
      <c r="E247" s="2">
        <v>0</v>
      </c>
      <c r="F247" s="1">
        <v>0</v>
      </c>
      <c r="G247" s="2">
        <v>0</v>
      </c>
      <c r="H247" s="1">
        <v>0</v>
      </c>
      <c r="I247" s="2">
        <v>0</v>
      </c>
      <c r="J247" s="1">
        <v>0</v>
      </c>
      <c r="K247" s="2">
        <v>2091.9218999999998</v>
      </c>
      <c r="L247" s="1">
        <v>1</v>
      </c>
      <c r="M247" s="2">
        <v>635.72760000000005</v>
      </c>
      <c r="N247" s="2">
        <v>0</v>
      </c>
      <c r="O247" s="2">
        <f>TablaRI[[#This Row],[VI]]+TablaRI[[#This Row],[ VI]]+TablaRI[[#This Row],[ VI ]]+TablaRI[[#This Row],[  VI  ]]+TablaRI[[#This Row],[   VI   ]]+TablaRI[[#This Row],[  VI   ]]-TablaRI[[#This Row],[    VI    ]]</f>
        <v>2727.6495</v>
      </c>
    </row>
    <row r="248" spans="1:15" x14ac:dyDescent="0.2">
      <c r="A248" s="1" t="s">
        <v>505</v>
      </c>
      <c r="B248" s="1" t="s">
        <v>506</v>
      </c>
      <c r="C248" s="2">
        <v>0</v>
      </c>
      <c r="D248" s="1">
        <v>0</v>
      </c>
      <c r="E248" s="2">
        <v>0</v>
      </c>
      <c r="F248" s="1">
        <v>0</v>
      </c>
      <c r="G248" s="2">
        <v>0</v>
      </c>
      <c r="H248" s="1">
        <v>0</v>
      </c>
      <c r="I248" s="2">
        <v>0</v>
      </c>
      <c r="J248" s="1">
        <v>0</v>
      </c>
      <c r="K248" s="2">
        <v>0</v>
      </c>
      <c r="L248" s="1">
        <v>0</v>
      </c>
      <c r="M248" s="2">
        <v>0</v>
      </c>
      <c r="N248" s="2">
        <v>66</v>
      </c>
      <c r="O248" s="2">
        <f>TablaRI[[#This Row],[VI]]+TablaRI[[#This Row],[ VI]]+TablaRI[[#This Row],[ VI ]]+TablaRI[[#This Row],[  VI  ]]+TablaRI[[#This Row],[   VI   ]]+TablaRI[[#This Row],[  VI   ]]-TablaRI[[#This Row],[    VI    ]]</f>
        <v>-66</v>
      </c>
    </row>
    <row r="249" spans="1:15" x14ac:dyDescent="0.2">
      <c r="A249" s="1" t="s">
        <v>507</v>
      </c>
      <c r="B249" s="1" t="s">
        <v>508</v>
      </c>
      <c r="C249" s="2">
        <v>0</v>
      </c>
      <c r="D249" s="1">
        <v>0</v>
      </c>
      <c r="E249" s="2">
        <v>0</v>
      </c>
      <c r="F249" s="1">
        <v>0</v>
      </c>
      <c r="G249" s="2">
        <v>0</v>
      </c>
      <c r="H249" s="1">
        <v>0</v>
      </c>
      <c r="I249" s="2">
        <v>0</v>
      </c>
      <c r="J249" s="1">
        <v>0</v>
      </c>
      <c r="K249" s="2">
        <v>0</v>
      </c>
      <c r="L249" s="1">
        <v>0</v>
      </c>
      <c r="M249" s="2">
        <v>7846.7075000000004</v>
      </c>
      <c r="N249" s="2">
        <v>1165</v>
      </c>
      <c r="O249" s="2">
        <f>TablaRI[[#This Row],[VI]]+TablaRI[[#This Row],[ VI]]+TablaRI[[#This Row],[ VI ]]+TablaRI[[#This Row],[  VI  ]]+TablaRI[[#This Row],[   VI   ]]+TablaRI[[#This Row],[  VI   ]]-TablaRI[[#This Row],[    VI    ]]</f>
        <v>6681.7075000000004</v>
      </c>
    </row>
    <row r="250" spans="1:15" x14ac:dyDescent="0.2">
      <c r="A250" s="1" t="s">
        <v>509</v>
      </c>
      <c r="B250" s="1" t="s">
        <v>510</v>
      </c>
      <c r="C250" s="2">
        <v>85672.134600000005</v>
      </c>
      <c r="D250" s="1">
        <v>2.613</v>
      </c>
      <c r="E250" s="2">
        <v>41561.526899999997</v>
      </c>
      <c r="F250" s="1">
        <v>2</v>
      </c>
      <c r="G250" s="2">
        <v>0</v>
      </c>
      <c r="H250" s="1">
        <v>0</v>
      </c>
      <c r="I250" s="2">
        <v>0</v>
      </c>
      <c r="J250" s="1">
        <v>0</v>
      </c>
      <c r="K250" s="2">
        <v>3599.4612999999999</v>
      </c>
      <c r="L250" s="1">
        <v>2</v>
      </c>
      <c r="M250" s="2">
        <v>10845.508400000001</v>
      </c>
      <c r="N250" s="2">
        <v>132</v>
      </c>
      <c r="O250" s="2">
        <f>TablaRI[[#This Row],[VI]]+TablaRI[[#This Row],[ VI]]+TablaRI[[#This Row],[ VI ]]+TablaRI[[#This Row],[  VI  ]]+TablaRI[[#This Row],[   VI   ]]+TablaRI[[#This Row],[  VI   ]]-TablaRI[[#This Row],[    VI    ]]</f>
        <v>141546.6312</v>
      </c>
    </row>
    <row r="251" spans="1:15" x14ac:dyDescent="0.2">
      <c r="A251" s="1" t="s">
        <v>511</v>
      </c>
      <c r="B251" s="1" t="s">
        <v>512</v>
      </c>
      <c r="C251" s="2">
        <v>10572.103800000001</v>
      </c>
      <c r="D251" s="1">
        <v>0.17100000000000001</v>
      </c>
      <c r="E251" s="2">
        <v>134760.69260000001</v>
      </c>
      <c r="F251" s="1">
        <v>4</v>
      </c>
      <c r="G251" s="2">
        <v>0</v>
      </c>
      <c r="H251" s="1">
        <v>0</v>
      </c>
      <c r="I251" s="2">
        <v>0</v>
      </c>
      <c r="J251" s="1">
        <v>0</v>
      </c>
      <c r="K251" s="2">
        <v>1545.6289999999999</v>
      </c>
      <c r="L251" s="1">
        <v>5</v>
      </c>
      <c r="M251" s="2">
        <v>1289.6455000000001</v>
      </c>
      <c r="N251" s="2">
        <v>0</v>
      </c>
      <c r="O251" s="2">
        <f>TablaRI[[#This Row],[VI]]+TablaRI[[#This Row],[ VI]]+TablaRI[[#This Row],[ VI ]]+TablaRI[[#This Row],[  VI  ]]+TablaRI[[#This Row],[   VI   ]]+TablaRI[[#This Row],[  VI   ]]-TablaRI[[#This Row],[    VI    ]]</f>
        <v>148168.07090000002</v>
      </c>
    </row>
    <row r="252" spans="1:15" x14ac:dyDescent="0.2">
      <c r="A252" s="1" t="s">
        <v>513</v>
      </c>
      <c r="B252" s="1" t="s">
        <v>514</v>
      </c>
      <c r="C252" s="2">
        <v>5138.5452999999998</v>
      </c>
      <c r="D252" s="1">
        <v>0</v>
      </c>
      <c r="E252" s="2">
        <v>0</v>
      </c>
      <c r="F252" s="1">
        <v>0</v>
      </c>
      <c r="G252" s="2">
        <v>0</v>
      </c>
      <c r="H252" s="1">
        <v>0</v>
      </c>
      <c r="I252" s="2">
        <v>0</v>
      </c>
      <c r="J252" s="1">
        <v>0</v>
      </c>
      <c r="K252" s="2">
        <v>0</v>
      </c>
      <c r="L252" s="1">
        <v>0</v>
      </c>
      <c r="M252" s="2">
        <v>2282.4533000000001</v>
      </c>
      <c r="N252" s="2">
        <v>160</v>
      </c>
      <c r="O252" s="2">
        <f>TablaRI[[#This Row],[VI]]+TablaRI[[#This Row],[ VI]]+TablaRI[[#This Row],[ VI ]]+TablaRI[[#This Row],[  VI  ]]+TablaRI[[#This Row],[   VI   ]]+TablaRI[[#This Row],[  VI   ]]-TablaRI[[#This Row],[    VI    ]]</f>
        <v>7260.9985999999999</v>
      </c>
    </row>
    <row r="253" spans="1:15" x14ac:dyDescent="0.2">
      <c r="A253" s="1" t="s">
        <v>515</v>
      </c>
      <c r="B253" s="1" t="s">
        <v>516</v>
      </c>
      <c r="C253" s="2">
        <v>0</v>
      </c>
      <c r="D253" s="1">
        <v>0</v>
      </c>
      <c r="E253" s="2">
        <v>0</v>
      </c>
      <c r="F253" s="1">
        <v>0</v>
      </c>
      <c r="G253" s="2">
        <v>0</v>
      </c>
      <c r="H253" s="1">
        <v>0</v>
      </c>
      <c r="I253" s="2">
        <v>0</v>
      </c>
      <c r="J253" s="1">
        <v>0</v>
      </c>
      <c r="K253" s="2">
        <v>0</v>
      </c>
      <c r="L253" s="1">
        <v>0</v>
      </c>
      <c r="M253" s="2">
        <v>4279.9503999999997</v>
      </c>
      <c r="N253" s="2">
        <v>0</v>
      </c>
      <c r="O253" s="2">
        <f>TablaRI[[#This Row],[VI]]+TablaRI[[#This Row],[ VI]]+TablaRI[[#This Row],[ VI ]]+TablaRI[[#This Row],[  VI  ]]+TablaRI[[#This Row],[   VI   ]]+TablaRI[[#This Row],[  VI   ]]-TablaRI[[#This Row],[    VI    ]]</f>
        <v>4279.9503999999997</v>
      </c>
    </row>
    <row r="254" spans="1:15" x14ac:dyDescent="0.2">
      <c r="A254" s="1" t="s">
        <v>517</v>
      </c>
      <c r="B254" s="1" t="s">
        <v>518</v>
      </c>
      <c r="C254" s="2">
        <v>0</v>
      </c>
      <c r="D254" s="1">
        <v>0</v>
      </c>
      <c r="E254" s="2">
        <v>0</v>
      </c>
      <c r="F254" s="1">
        <v>0</v>
      </c>
      <c r="G254" s="2">
        <v>0</v>
      </c>
      <c r="H254" s="1">
        <v>0</v>
      </c>
      <c r="I254" s="2">
        <v>0</v>
      </c>
      <c r="J254" s="1">
        <v>0</v>
      </c>
      <c r="K254" s="2">
        <v>0</v>
      </c>
      <c r="L254" s="1">
        <v>0</v>
      </c>
      <c r="M254" s="2">
        <v>7750.2930999999999</v>
      </c>
      <c r="N254" s="2">
        <v>0</v>
      </c>
      <c r="O254" s="2">
        <f>TablaRI[[#This Row],[VI]]+TablaRI[[#This Row],[ VI]]+TablaRI[[#This Row],[ VI ]]+TablaRI[[#This Row],[  VI  ]]+TablaRI[[#This Row],[   VI   ]]+TablaRI[[#This Row],[  VI   ]]-TablaRI[[#This Row],[    VI    ]]</f>
        <v>7750.2930999999999</v>
      </c>
    </row>
    <row r="255" spans="1:15" x14ac:dyDescent="0.2">
      <c r="A255" s="1" t="s">
        <v>519</v>
      </c>
      <c r="B255" s="1" t="s">
        <v>520</v>
      </c>
      <c r="C255" s="2">
        <v>0</v>
      </c>
      <c r="D255" s="1">
        <v>0</v>
      </c>
      <c r="E255" s="2">
        <v>102711.5641</v>
      </c>
      <c r="F255" s="1">
        <v>6</v>
      </c>
      <c r="G255" s="2">
        <v>0</v>
      </c>
      <c r="H255" s="1">
        <v>0</v>
      </c>
      <c r="I255" s="2">
        <v>0</v>
      </c>
      <c r="J255" s="1">
        <v>0</v>
      </c>
      <c r="K255" s="2">
        <v>0</v>
      </c>
      <c r="L255" s="1">
        <v>0</v>
      </c>
      <c r="M255" s="2">
        <v>106554.6167</v>
      </c>
      <c r="N255" s="2">
        <v>18685</v>
      </c>
      <c r="O255" s="2">
        <f>TablaRI[[#This Row],[VI]]+TablaRI[[#This Row],[ VI]]+TablaRI[[#This Row],[ VI ]]+TablaRI[[#This Row],[  VI  ]]+TablaRI[[#This Row],[   VI   ]]+TablaRI[[#This Row],[  VI   ]]-TablaRI[[#This Row],[    VI    ]]</f>
        <v>190581.1808</v>
      </c>
    </row>
    <row r="256" spans="1:15" x14ac:dyDescent="0.2">
      <c r="A256" s="1" t="s">
        <v>521</v>
      </c>
      <c r="B256" s="1" t="s">
        <v>522</v>
      </c>
      <c r="C256" s="2">
        <v>0</v>
      </c>
      <c r="D256" s="1">
        <v>0</v>
      </c>
      <c r="E256" s="2">
        <v>0</v>
      </c>
      <c r="F256" s="1">
        <v>0</v>
      </c>
      <c r="G256" s="2">
        <v>0</v>
      </c>
      <c r="H256" s="1">
        <v>0</v>
      </c>
      <c r="I256" s="2">
        <v>0</v>
      </c>
      <c r="J256" s="1">
        <v>0</v>
      </c>
      <c r="K256" s="2">
        <v>0</v>
      </c>
      <c r="L256" s="1">
        <v>0</v>
      </c>
      <c r="M256" s="2">
        <v>0</v>
      </c>
      <c r="N256" s="2">
        <v>66</v>
      </c>
      <c r="O256" s="2">
        <f>TablaRI[[#This Row],[VI]]+TablaRI[[#This Row],[ VI]]+TablaRI[[#This Row],[ VI ]]+TablaRI[[#This Row],[  VI  ]]+TablaRI[[#This Row],[   VI   ]]+TablaRI[[#This Row],[  VI   ]]-TablaRI[[#This Row],[    VI    ]]</f>
        <v>-66</v>
      </c>
    </row>
    <row r="257" spans="1:15" x14ac:dyDescent="0.2">
      <c r="A257" s="1" t="s">
        <v>523</v>
      </c>
      <c r="B257" s="1" t="s">
        <v>524</v>
      </c>
      <c r="C257" s="2">
        <v>0</v>
      </c>
      <c r="D257" s="1">
        <v>0</v>
      </c>
      <c r="E257" s="2">
        <v>19518.935099999999</v>
      </c>
      <c r="F257" s="1">
        <v>1</v>
      </c>
      <c r="G257" s="2">
        <v>69203.383700000006</v>
      </c>
      <c r="H257" s="1">
        <v>1</v>
      </c>
      <c r="I257" s="2">
        <v>0</v>
      </c>
      <c r="J257" s="1">
        <v>0</v>
      </c>
      <c r="K257" s="2">
        <v>0</v>
      </c>
      <c r="L257" s="1">
        <v>0</v>
      </c>
      <c r="M257" s="2">
        <v>8965.4737000000005</v>
      </c>
      <c r="N257" s="2">
        <v>0</v>
      </c>
      <c r="O257" s="2">
        <f>TablaRI[[#This Row],[VI]]+TablaRI[[#This Row],[ VI]]+TablaRI[[#This Row],[ VI ]]+TablaRI[[#This Row],[  VI  ]]+TablaRI[[#This Row],[   VI   ]]+TablaRI[[#This Row],[  VI   ]]-TablaRI[[#This Row],[    VI    ]]</f>
        <v>97687.79250000001</v>
      </c>
    </row>
    <row r="258" spans="1:15" x14ac:dyDescent="0.2">
      <c r="A258" s="1" t="s">
        <v>525</v>
      </c>
      <c r="B258" s="1" t="s">
        <v>526</v>
      </c>
      <c r="C258" s="2">
        <v>0</v>
      </c>
      <c r="D258" s="1">
        <v>0</v>
      </c>
      <c r="E258" s="2">
        <v>0</v>
      </c>
      <c r="F258" s="1">
        <v>0</v>
      </c>
      <c r="G258" s="2">
        <v>0</v>
      </c>
      <c r="H258" s="1">
        <v>0</v>
      </c>
      <c r="I258" s="2">
        <v>0</v>
      </c>
      <c r="J258" s="1">
        <v>0</v>
      </c>
      <c r="K258" s="2">
        <v>0</v>
      </c>
      <c r="L258" s="1">
        <v>0</v>
      </c>
      <c r="M258" s="2">
        <v>0</v>
      </c>
      <c r="N258" s="2">
        <v>0</v>
      </c>
      <c r="O25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59" spans="1:15" x14ac:dyDescent="0.2">
      <c r="A259" s="1" t="s">
        <v>527</v>
      </c>
      <c r="B259" s="1" t="s">
        <v>528</v>
      </c>
      <c r="C259" s="2">
        <v>0</v>
      </c>
      <c r="D259" s="1">
        <v>0.83599999999999997</v>
      </c>
      <c r="E259" s="2">
        <v>0</v>
      </c>
      <c r="F259" s="1">
        <v>0</v>
      </c>
      <c r="G259" s="2">
        <v>0</v>
      </c>
      <c r="H259" s="1">
        <v>0</v>
      </c>
      <c r="I259" s="2">
        <v>0</v>
      </c>
      <c r="J259" s="1">
        <v>0</v>
      </c>
      <c r="K259" s="2">
        <v>0</v>
      </c>
      <c r="L259" s="1">
        <v>0</v>
      </c>
      <c r="M259" s="2">
        <v>1668.6859999999999</v>
      </c>
      <c r="N259" s="2">
        <v>0</v>
      </c>
      <c r="O259" s="2">
        <f>TablaRI[[#This Row],[VI]]+TablaRI[[#This Row],[ VI]]+TablaRI[[#This Row],[ VI ]]+TablaRI[[#This Row],[  VI  ]]+TablaRI[[#This Row],[   VI   ]]+TablaRI[[#This Row],[  VI   ]]-TablaRI[[#This Row],[    VI    ]]</f>
        <v>1668.6859999999999</v>
      </c>
    </row>
    <row r="260" spans="1:15" x14ac:dyDescent="0.2">
      <c r="A260" s="1" t="s">
        <v>529</v>
      </c>
      <c r="B260" s="1" t="s">
        <v>530</v>
      </c>
      <c r="C260" s="2">
        <v>13470.640799999999</v>
      </c>
      <c r="D260" s="1">
        <v>1.0900000000000001</v>
      </c>
      <c r="E260" s="2">
        <v>0</v>
      </c>
      <c r="F260" s="1">
        <v>0</v>
      </c>
      <c r="G260" s="2">
        <v>0</v>
      </c>
      <c r="H260" s="1">
        <v>0</v>
      </c>
      <c r="I260" s="2">
        <v>0</v>
      </c>
      <c r="J260" s="1">
        <v>0</v>
      </c>
      <c r="K260" s="2">
        <v>0</v>
      </c>
      <c r="L260" s="1">
        <v>0</v>
      </c>
      <c r="M260" s="2">
        <v>8086.1823000000004</v>
      </c>
      <c r="N260" s="2">
        <v>0</v>
      </c>
      <c r="O260" s="2">
        <f>TablaRI[[#This Row],[VI]]+TablaRI[[#This Row],[ VI]]+TablaRI[[#This Row],[ VI ]]+TablaRI[[#This Row],[  VI  ]]+TablaRI[[#This Row],[   VI   ]]+TablaRI[[#This Row],[  VI   ]]-TablaRI[[#This Row],[    VI    ]]</f>
        <v>21556.823100000001</v>
      </c>
    </row>
    <row r="261" spans="1:15" x14ac:dyDescent="0.2">
      <c r="A261" s="1" t="s">
        <v>531</v>
      </c>
      <c r="B261" s="1" t="s">
        <v>532</v>
      </c>
      <c r="C261" s="2">
        <v>0</v>
      </c>
      <c r="D261" s="1">
        <v>0</v>
      </c>
      <c r="E261" s="2">
        <v>0</v>
      </c>
      <c r="F261" s="1">
        <v>0</v>
      </c>
      <c r="G261" s="2">
        <v>0</v>
      </c>
      <c r="H261" s="1">
        <v>0</v>
      </c>
      <c r="I261" s="2">
        <v>0</v>
      </c>
      <c r="J261" s="1">
        <v>0</v>
      </c>
      <c r="K261" s="2">
        <v>0</v>
      </c>
      <c r="L261" s="1">
        <v>0</v>
      </c>
      <c r="M261" s="2">
        <v>0</v>
      </c>
      <c r="N261" s="2">
        <v>0</v>
      </c>
      <c r="O26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62" spans="1:15" x14ac:dyDescent="0.2">
      <c r="A262" s="1" t="s">
        <v>533</v>
      </c>
      <c r="B262" s="1" t="s">
        <v>534</v>
      </c>
      <c r="C262" s="2">
        <v>0</v>
      </c>
      <c r="D262" s="1">
        <v>0</v>
      </c>
      <c r="E262" s="2">
        <v>0</v>
      </c>
      <c r="F262" s="1">
        <v>0</v>
      </c>
      <c r="G262" s="2">
        <v>0</v>
      </c>
      <c r="H262" s="1">
        <v>0</v>
      </c>
      <c r="I262" s="2">
        <v>0</v>
      </c>
      <c r="J262" s="1">
        <v>0</v>
      </c>
      <c r="K262" s="2">
        <v>0</v>
      </c>
      <c r="L262" s="1">
        <v>0</v>
      </c>
      <c r="M262" s="2">
        <v>14883.4887</v>
      </c>
      <c r="N262" s="2">
        <v>0</v>
      </c>
      <c r="O262" s="2">
        <f>TablaRI[[#This Row],[VI]]+TablaRI[[#This Row],[ VI]]+TablaRI[[#This Row],[ VI ]]+TablaRI[[#This Row],[  VI  ]]+TablaRI[[#This Row],[   VI   ]]+TablaRI[[#This Row],[  VI   ]]-TablaRI[[#This Row],[    VI    ]]</f>
        <v>14883.4887</v>
      </c>
    </row>
    <row r="263" spans="1:15" x14ac:dyDescent="0.2">
      <c r="A263" s="1" t="s">
        <v>535</v>
      </c>
      <c r="B263" s="1" t="s">
        <v>536</v>
      </c>
      <c r="C263" s="2">
        <v>0</v>
      </c>
      <c r="D263" s="1">
        <v>0</v>
      </c>
      <c r="E263" s="2">
        <v>0</v>
      </c>
      <c r="F263" s="1">
        <v>0</v>
      </c>
      <c r="G263" s="2">
        <v>0</v>
      </c>
      <c r="H263" s="1">
        <v>0</v>
      </c>
      <c r="I263" s="2">
        <v>0</v>
      </c>
      <c r="J263" s="1">
        <v>0</v>
      </c>
      <c r="K263" s="2">
        <v>0</v>
      </c>
      <c r="L263" s="1">
        <v>0</v>
      </c>
      <c r="M263" s="2">
        <v>2672.5068999999999</v>
      </c>
      <c r="N263" s="2">
        <v>0</v>
      </c>
      <c r="O263" s="2">
        <f>TablaRI[[#This Row],[VI]]+TablaRI[[#This Row],[ VI]]+TablaRI[[#This Row],[ VI ]]+TablaRI[[#This Row],[  VI  ]]+TablaRI[[#This Row],[   VI   ]]+TablaRI[[#This Row],[  VI   ]]-TablaRI[[#This Row],[    VI    ]]</f>
        <v>2672.5068999999999</v>
      </c>
    </row>
    <row r="264" spans="1:15" x14ac:dyDescent="0.2">
      <c r="A264" s="1" t="s">
        <v>537</v>
      </c>
      <c r="B264" s="1" t="s">
        <v>538</v>
      </c>
      <c r="C264" s="2">
        <v>0</v>
      </c>
      <c r="D264" s="1">
        <v>0.86099999999999999</v>
      </c>
      <c r="E264" s="2">
        <v>0</v>
      </c>
      <c r="F264" s="1">
        <v>0</v>
      </c>
      <c r="G264" s="2">
        <v>0</v>
      </c>
      <c r="H264" s="1">
        <v>0</v>
      </c>
      <c r="I264" s="2">
        <v>0</v>
      </c>
      <c r="J264" s="1">
        <v>0</v>
      </c>
      <c r="K264" s="2">
        <v>0</v>
      </c>
      <c r="L264" s="1">
        <v>0</v>
      </c>
      <c r="M264" s="2">
        <v>17391.3923</v>
      </c>
      <c r="N264" s="2">
        <v>308</v>
      </c>
      <c r="O264" s="2">
        <f>TablaRI[[#This Row],[VI]]+TablaRI[[#This Row],[ VI]]+TablaRI[[#This Row],[ VI ]]+TablaRI[[#This Row],[  VI  ]]+TablaRI[[#This Row],[   VI   ]]+TablaRI[[#This Row],[  VI   ]]-TablaRI[[#This Row],[    VI    ]]</f>
        <v>17083.3923</v>
      </c>
    </row>
    <row r="265" spans="1:15" x14ac:dyDescent="0.2">
      <c r="A265" s="1" t="s">
        <v>539</v>
      </c>
      <c r="B265" s="1" t="s">
        <v>540</v>
      </c>
      <c r="C265" s="2">
        <v>23100.763500000001</v>
      </c>
      <c r="D265" s="1">
        <v>0.20699999999999999</v>
      </c>
      <c r="E265" s="2">
        <v>48743.6495</v>
      </c>
      <c r="F265" s="1">
        <v>1</v>
      </c>
      <c r="G265" s="2">
        <v>0</v>
      </c>
      <c r="H265" s="1">
        <v>0</v>
      </c>
      <c r="I265" s="2">
        <v>0</v>
      </c>
      <c r="J265" s="1">
        <v>0</v>
      </c>
      <c r="K265" s="2">
        <v>0</v>
      </c>
      <c r="L265" s="1">
        <v>0</v>
      </c>
      <c r="M265" s="2">
        <v>16109.715399999999</v>
      </c>
      <c r="N265" s="2">
        <v>3618</v>
      </c>
      <c r="O265" s="2">
        <f>TablaRI[[#This Row],[VI]]+TablaRI[[#This Row],[ VI]]+TablaRI[[#This Row],[ VI ]]+TablaRI[[#This Row],[  VI  ]]+TablaRI[[#This Row],[   VI   ]]+TablaRI[[#This Row],[  VI   ]]-TablaRI[[#This Row],[    VI    ]]</f>
        <v>84336.128400000001</v>
      </c>
    </row>
    <row r="266" spans="1:15" x14ac:dyDescent="0.2">
      <c r="A266" s="1" t="s">
        <v>541</v>
      </c>
      <c r="B266" s="1" t="s">
        <v>542</v>
      </c>
      <c r="C266" s="2">
        <v>0</v>
      </c>
      <c r="D266" s="1">
        <v>0</v>
      </c>
      <c r="E266" s="2">
        <v>0</v>
      </c>
      <c r="F266" s="1">
        <v>0</v>
      </c>
      <c r="G266" s="2">
        <v>0</v>
      </c>
      <c r="H266" s="1">
        <v>0</v>
      </c>
      <c r="I266" s="2">
        <v>0</v>
      </c>
      <c r="J266" s="1">
        <v>0</v>
      </c>
      <c r="K266" s="2">
        <v>0</v>
      </c>
      <c r="L266" s="1">
        <v>0</v>
      </c>
      <c r="M266" s="2">
        <v>0</v>
      </c>
      <c r="N266" s="2">
        <v>0</v>
      </c>
      <c r="O26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67" spans="1:15" x14ac:dyDescent="0.2">
      <c r="A267" s="1" t="s">
        <v>543</v>
      </c>
      <c r="B267" s="1" t="s">
        <v>544</v>
      </c>
      <c r="C267" s="2">
        <v>0</v>
      </c>
      <c r="D267" s="1">
        <v>0</v>
      </c>
      <c r="E267" s="2">
        <v>0</v>
      </c>
      <c r="F267" s="1">
        <v>0</v>
      </c>
      <c r="G267" s="2">
        <v>0</v>
      </c>
      <c r="H267" s="1">
        <v>0</v>
      </c>
      <c r="I267" s="2">
        <v>0</v>
      </c>
      <c r="J267" s="1">
        <v>0</v>
      </c>
      <c r="K267" s="2">
        <v>0</v>
      </c>
      <c r="L267" s="1">
        <v>0</v>
      </c>
      <c r="M267" s="2">
        <v>0</v>
      </c>
      <c r="N267" s="2">
        <v>0</v>
      </c>
      <c r="O26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68" spans="1:15" x14ac:dyDescent="0.2">
      <c r="A268" s="1" t="s">
        <v>545</v>
      </c>
      <c r="B268" s="1" t="s">
        <v>546</v>
      </c>
      <c r="C268" s="2">
        <v>0</v>
      </c>
      <c r="D268" s="1">
        <v>0</v>
      </c>
      <c r="E268" s="2">
        <v>0</v>
      </c>
      <c r="F268" s="1">
        <v>0</v>
      </c>
      <c r="G268" s="2">
        <v>0</v>
      </c>
      <c r="H268" s="1">
        <v>0</v>
      </c>
      <c r="I268" s="2">
        <v>0</v>
      </c>
      <c r="J268" s="1">
        <v>0</v>
      </c>
      <c r="K268" s="2">
        <v>0</v>
      </c>
      <c r="L268" s="1">
        <v>0</v>
      </c>
      <c r="M268" s="2">
        <v>18011.182799999999</v>
      </c>
      <c r="N268" s="2">
        <v>0</v>
      </c>
      <c r="O268" s="2">
        <f>TablaRI[[#This Row],[VI]]+TablaRI[[#This Row],[ VI]]+TablaRI[[#This Row],[ VI ]]+TablaRI[[#This Row],[  VI  ]]+TablaRI[[#This Row],[   VI   ]]+TablaRI[[#This Row],[  VI   ]]-TablaRI[[#This Row],[    VI    ]]</f>
        <v>18011.182799999999</v>
      </c>
    </row>
    <row r="269" spans="1:15" x14ac:dyDescent="0.2">
      <c r="A269" s="1" t="s">
        <v>547</v>
      </c>
      <c r="B269" s="1" t="s">
        <v>548</v>
      </c>
      <c r="C269" s="2">
        <v>0</v>
      </c>
      <c r="D269" s="1">
        <v>0</v>
      </c>
      <c r="E269" s="2">
        <v>0</v>
      </c>
      <c r="F269" s="1">
        <v>0</v>
      </c>
      <c r="G269" s="2">
        <v>0</v>
      </c>
      <c r="H269" s="1">
        <v>0</v>
      </c>
      <c r="I269" s="2">
        <v>0</v>
      </c>
      <c r="J269" s="1">
        <v>0</v>
      </c>
      <c r="K269" s="2">
        <v>0</v>
      </c>
      <c r="L269" s="1">
        <v>0</v>
      </c>
      <c r="M269" s="2">
        <v>7728.9703</v>
      </c>
      <c r="N269" s="2">
        <v>0</v>
      </c>
      <c r="O269" s="2">
        <f>TablaRI[[#This Row],[VI]]+TablaRI[[#This Row],[ VI]]+TablaRI[[#This Row],[ VI ]]+TablaRI[[#This Row],[  VI  ]]+TablaRI[[#This Row],[   VI   ]]+TablaRI[[#This Row],[  VI   ]]-TablaRI[[#This Row],[    VI    ]]</f>
        <v>7728.9703</v>
      </c>
    </row>
    <row r="270" spans="1:15" x14ac:dyDescent="0.2">
      <c r="A270" s="1" t="s">
        <v>549</v>
      </c>
      <c r="B270" s="1" t="s">
        <v>550</v>
      </c>
      <c r="C270" s="2">
        <v>0</v>
      </c>
      <c r="D270" s="1">
        <v>0</v>
      </c>
      <c r="E270" s="2">
        <v>0</v>
      </c>
      <c r="F270" s="1">
        <v>0</v>
      </c>
      <c r="G270" s="2">
        <v>0</v>
      </c>
      <c r="H270" s="1">
        <v>0</v>
      </c>
      <c r="I270" s="2">
        <v>0</v>
      </c>
      <c r="J270" s="1">
        <v>0</v>
      </c>
      <c r="K270" s="2">
        <v>0</v>
      </c>
      <c r="L270" s="1">
        <v>0</v>
      </c>
      <c r="M270" s="2">
        <v>21849.860799999999</v>
      </c>
      <c r="N270" s="2">
        <v>857</v>
      </c>
      <c r="O270" s="2">
        <f>TablaRI[[#This Row],[VI]]+TablaRI[[#This Row],[ VI]]+TablaRI[[#This Row],[ VI ]]+TablaRI[[#This Row],[  VI  ]]+TablaRI[[#This Row],[   VI   ]]+TablaRI[[#This Row],[  VI   ]]-TablaRI[[#This Row],[    VI    ]]</f>
        <v>20992.860799999999</v>
      </c>
    </row>
    <row r="271" spans="1:15" x14ac:dyDescent="0.2">
      <c r="A271" s="1" t="s">
        <v>551</v>
      </c>
      <c r="B271" s="1" t="s">
        <v>552</v>
      </c>
      <c r="C271" s="2">
        <v>90538.1109</v>
      </c>
      <c r="D271" s="1">
        <v>0.872</v>
      </c>
      <c r="E271" s="2">
        <v>9992.0463</v>
      </c>
      <c r="F271" s="1">
        <v>2</v>
      </c>
      <c r="G271" s="2">
        <v>0</v>
      </c>
      <c r="H271" s="1">
        <v>0</v>
      </c>
      <c r="I271" s="2">
        <v>0</v>
      </c>
      <c r="J271" s="1">
        <v>0</v>
      </c>
      <c r="K271" s="2">
        <v>0</v>
      </c>
      <c r="L271" s="1">
        <v>0</v>
      </c>
      <c r="M271" s="2">
        <v>3436.3362999999999</v>
      </c>
      <c r="N271" s="2">
        <v>667</v>
      </c>
      <c r="O271" s="2">
        <f>TablaRI[[#This Row],[VI]]+TablaRI[[#This Row],[ VI]]+TablaRI[[#This Row],[ VI ]]+TablaRI[[#This Row],[  VI  ]]+TablaRI[[#This Row],[   VI   ]]+TablaRI[[#This Row],[  VI   ]]-TablaRI[[#This Row],[    VI    ]]</f>
        <v>103299.4935</v>
      </c>
    </row>
    <row r="272" spans="1:15" x14ac:dyDescent="0.2">
      <c r="A272" s="1" t="s">
        <v>553</v>
      </c>
      <c r="B272" s="1" t="s">
        <v>554</v>
      </c>
      <c r="C272" s="2">
        <v>0</v>
      </c>
      <c r="D272" s="1">
        <v>0</v>
      </c>
      <c r="E272" s="2">
        <v>0</v>
      </c>
      <c r="F272" s="1">
        <v>0</v>
      </c>
      <c r="G272" s="2">
        <v>0</v>
      </c>
      <c r="H272" s="1">
        <v>0</v>
      </c>
      <c r="I272" s="2">
        <v>0</v>
      </c>
      <c r="J272" s="1">
        <v>0</v>
      </c>
      <c r="K272" s="2">
        <v>0</v>
      </c>
      <c r="L272" s="1">
        <v>0</v>
      </c>
      <c r="M272" s="2">
        <v>0</v>
      </c>
      <c r="N272" s="2">
        <v>0</v>
      </c>
      <c r="O272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73" spans="1:15" x14ac:dyDescent="0.2">
      <c r="A273" s="1" t="s">
        <v>555</v>
      </c>
      <c r="B273" s="1" t="s">
        <v>556</v>
      </c>
      <c r="C273" s="2">
        <v>0</v>
      </c>
      <c r="D273" s="1">
        <v>0</v>
      </c>
      <c r="E273" s="2">
        <v>0</v>
      </c>
      <c r="F273" s="1">
        <v>0</v>
      </c>
      <c r="G273" s="2">
        <v>0</v>
      </c>
      <c r="H273" s="1">
        <v>0</v>
      </c>
      <c r="I273" s="2">
        <v>0</v>
      </c>
      <c r="J273" s="1">
        <v>0</v>
      </c>
      <c r="K273" s="2">
        <v>0</v>
      </c>
      <c r="L273" s="1">
        <v>0</v>
      </c>
      <c r="M273" s="2">
        <v>0</v>
      </c>
      <c r="N273" s="2">
        <v>0</v>
      </c>
      <c r="O27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74" spans="1:15" x14ac:dyDescent="0.2">
      <c r="A274" s="1" t="s">
        <v>557</v>
      </c>
      <c r="B274" s="1" t="s">
        <v>558</v>
      </c>
      <c r="C274" s="2">
        <v>0</v>
      </c>
      <c r="D274" s="1">
        <v>0</v>
      </c>
      <c r="E274" s="2">
        <v>0</v>
      </c>
      <c r="F274" s="1">
        <v>0</v>
      </c>
      <c r="G274" s="2">
        <v>0</v>
      </c>
      <c r="H274" s="1">
        <v>0</v>
      </c>
      <c r="I274" s="2">
        <v>0</v>
      </c>
      <c r="J274" s="1">
        <v>0</v>
      </c>
      <c r="K274" s="2">
        <v>0</v>
      </c>
      <c r="L274" s="1">
        <v>0</v>
      </c>
      <c r="M274" s="2">
        <v>1544.9495999999999</v>
      </c>
      <c r="N274" s="2">
        <v>0</v>
      </c>
      <c r="O274" s="2">
        <f>TablaRI[[#This Row],[VI]]+TablaRI[[#This Row],[ VI]]+TablaRI[[#This Row],[ VI ]]+TablaRI[[#This Row],[  VI  ]]+TablaRI[[#This Row],[   VI   ]]+TablaRI[[#This Row],[  VI   ]]-TablaRI[[#This Row],[    VI    ]]</f>
        <v>1544.9495999999999</v>
      </c>
    </row>
    <row r="275" spans="1:15" x14ac:dyDescent="0.2">
      <c r="A275" s="1" t="s">
        <v>559</v>
      </c>
      <c r="B275" s="1" t="s">
        <v>560</v>
      </c>
      <c r="C275" s="2">
        <v>0</v>
      </c>
      <c r="D275" s="1">
        <v>0</v>
      </c>
      <c r="E275" s="2">
        <v>0</v>
      </c>
      <c r="F275" s="1">
        <v>0</v>
      </c>
      <c r="G275" s="2">
        <v>0</v>
      </c>
      <c r="H275" s="1">
        <v>0</v>
      </c>
      <c r="I275" s="2">
        <v>0</v>
      </c>
      <c r="J275" s="1">
        <v>0</v>
      </c>
      <c r="K275" s="2">
        <v>0</v>
      </c>
      <c r="L275" s="1">
        <v>0</v>
      </c>
      <c r="M275" s="2">
        <v>0</v>
      </c>
      <c r="N275" s="2">
        <v>0</v>
      </c>
      <c r="O275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76" spans="1:15" x14ac:dyDescent="0.2">
      <c r="A276" s="1" t="s">
        <v>561</v>
      </c>
      <c r="B276" s="1" t="s">
        <v>562</v>
      </c>
      <c r="C276" s="2">
        <v>0</v>
      </c>
      <c r="D276" s="1">
        <v>0</v>
      </c>
      <c r="E276" s="2">
        <v>0</v>
      </c>
      <c r="F276" s="1">
        <v>0</v>
      </c>
      <c r="G276" s="2">
        <v>0</v>
      </c>
      <c r="H276" s="1">
        <v>0</v>
      </c>
      <c r="I276" s="2">
        <v>0</v>
      </c>
      <c r="J276" s="1">
        <v>0</v>
      </c>
      <c r="K276" s="2">
        <v>0</v>
      </c>
      <c r="L276" s="1">
        <v>0</v>
      </c>
      <c r="M276" s="2">
        <v>0</v>
      </c>
      <c r="N276" s="2">
        <v>0</v>
      </c>
      <c r="O27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77" spans="1:15" x14ac:dyDescent="0.2">
      <c r="A277" s="1" t="s">
        <v>563</v>
      </c>
      <c r="B277" s="1" t="s">
        <v>564</v>
      </c>
      <c r="C277" s="2">
        <v>0</v>
      </c>
      <c r="D277" s="1">
        <v>0</v>
      </c>
      <c r="E277" s="2">
        <v>0</v>
      </c>
      <c r="F277" s="1">
        <v>0</v>
      </c>
      <c r="G277" s="2">
        <v>0</v>
      </c>
      <c r="H277" s="1">
        <v>0</v>
      </c>
      <c r="I277" s="2">
        <v>0</v>
      </c>
      <c r="J277" s="1">
        <v>0</v>
      </c>
      <c r="K277" s="2">
        <v>0</v>
      </c>
      <c r="L277" s="1">
        <v>0</v>
      </c>
      <c r="M277" s="2">
        <v>0</v>
      </c>
      <c r="N277" s="2">
        <v>0</v>
      </c>
      <c r="O27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78" spans="1:15" x14ac:dyDescent="0.2">
      <c r="A278" s="1" t="s">
        <v>565</v>
      </c>
      <c r="B278" s="1" t="s">
        <v>566</v>
      </c>
      <c r="C278" s="2">
        <v>0</v>
      </c>
      <c r="D278" s="1">
        <v>0</v>
      </c>
      <c r="E278" s="2">
        <v>0</v>
      </c>
      <c r="F278" s="1">
        <v>0</v>
      </c>
      <c r="G278" s="2">
        <v>0</v>
      </c>
      <c r="H278" s="1">
        <v>0</v>
      </c>
      <c r="I278" s="2">
        <v>0</v>
      </c>
      <c r="J278" s="1">
        <v>0</v>
      </c>
      <c r="K278" s="2">
        <v>0</v>
      </c>
      <c r="L278" s="1">
        <v>0</v>
      </c>
      <c r="M278" s="2">
        <v>702.18</v>
      </c>
      <c r="N278" s="2">
        <v>0</v>
      </c>
      <c r="O278" s="2">
        <f>TablaRI[[#This Row],[VI]]+TablaRI[[#This Row],[ VI]]+TablaRI[[#This Row],[ VI ]]+TablaRI[[#This Row],[  VI  ]]+TablaRI[[#This Row],[   VI   ]]+TablaRI[[#This Row],[  VI   ]]-TablaRI[[#This Row],[    VI    ]]</f>
        <v>702.18</v>
      </c>
    </row>
    <row r="279" spans="1:15" x14ac:dyDescent="0.2">
      <c r="A279" s="1" t="s">
        <v>567</v>
      </c>
      <c r="B279" s="1" t="s">
        <v>568</v>
      </c>
      <c r="C279" s="2">
        <v>61714.487399999998</v>
      </c>
      <c r="D279" s="1">
        <v>1.23</v>
      </c>
      <c r="E279" s="2">
        <v>0</v>
      </c>
      <c r="F279" s="1">
        <v>0</v>
      </c>
      <c r="G279" s="2">
        <v>0</v>
      </c>
      <c r="H279" s="1">
        <v>0</v>
      </c>
      <c r="I279" s="2">
        <v>0</v>
      </c>
      <c r="J279" s="1">
        <v>0</v>
      </c>
      <c r="K279" s="2">
        <v>0</v>
      </c>
      <c r="L279" s="1">
        <v>0</v>
      </c>
      <c r="M279" s="2">
        <v>0</v>
      </c>
      <c r="N279" s="2">
        <v>21808</v>
      </c>
      <c r="O279" s="2">
        <f>TablaRI[[#This Row],[VI]]+TablaRI[[#This Row],[ VI]]+TablaRI[[#This Row],[ VI ]]+TablaRI[[#This Row],[  VI  ]]+TablaRI[[#This Row],[   VI   ]]+TablaRI[[#This Row],[  VI   ]]-TablaRI[[#This Row],[    VI    ]]</f>
        <v>39906.487399999998</v>
      </c>
    </row>
    <row r="280" spans="1:15" x14ac:dyDescent="0.2">
      <c r="A280" s="1" t="s">
        <v>569</v>
      </c>
      <c r="B280" s="1" t="s">
        <v>570</v>
      </c>
      <c r="C280" s="2">
        <v>5965.5736999999999</v>
      </c>
      <c r="D280" s="1">
        <v>0.09</v>
      </c>
      <c r="E280" s="2">
        <v>0</v>
      </c>
      <c r="F280" s="1">
        <v>0</v>
      </c>
      <c r="G280" s="2">
        <v>0</v>
      </c>
      <c r="H280" s="1">
        <v>0</v>
      </c>
      <c r="I280" s="2">
        <v>0</v>
      </c>
      <c r="J280" s="1">
        <v>0</v>
      </c>
      <c r="K280" s="2">
        <v>0</v>
      </c>
      <c r="L280" s="1">
        <v>0</v>
      </c>
      <c r="M280" s="2">
        <v>26651.043900000001</v>
      </c>
      <c r="N280" s="2">
        <v>0</v>
      </c>
      <c r="O280" s="2">
        <f>TablaRI[[#This Row],[VI]]+TablaRI[[#This Row],[ VI]]+TablaRI[[#This Row],[ VI ]]+TablaRI[[#This Row],[  VI  ]]+TablaRI[[#This Row],[   VI   ]]+TablaRI[[#This Row],[  VI   ]]-TablaRI[[#This Row],[    VI    ]]</f>
        <v>32616.617600000001</v>
      </c>
    </row>
    <row r="281" spans="1:15" x14ac:dyDescent="0.2">
      <c r="A281" s="1" t="s">
        <v>571</v>
      </c>
      <c r="B281" s="1" t="s">
        <v>572</v>
      </c>
      <c r="C281" s="2">
        <v>0</v>
      </c>
      <c r="D281" s="1">
        <v>0</v>
      </c>
      <c r="E281" s="2">
        <v>0</v>
      </c>
      <c r="F281" s="1">
        <v>0</v>
      </c>
      <c r="G281" s="2">
        <v>0</v>
      </c>
      <c r="H281" s="1">
        <v>0</v>
      </c>
      <c r="I281" s="2">
        <v>0</v>
      </c>
      <c r="J281" s="1">
        <v>0</v>
      </c>
      <c r="K281" s="2">
        <v>0</v>
      </c>
      <c r="L281" s="1">
        <v>0</v>
      </c>
      <c r="M281" s="2">
        <v>0</v>
      </c>
      <c r="N281" s="2">
        <v>900</v>
      </c>
      <c r="O281" s="2">
        <f>TablaRI[[#This Row],[VI]]+TablaRI[[#This Row],[ VI]]+TablaRI[[#This Row],[ VI ]]+TablaRI[[#This Row],[  VI  ]]+TablaRI[[#This Row],[   VI   ]]+TablaRI[[#This Row],[  VI   ]]-TablaRI[[#This Row],[    VI    ]]</f>
        <v>-900</v>
      </c>
    </row>
    <row r="282" spans="1:15" x14ac:dyDescent="0.2">
      <c r="A282" s="1" t="s">
        <v>573</v>
      </c>
      <c r="B282" s="1" t="s">
        <v>574</v>
      </c>
      <c r="C282" s="2">
        <v>0</v>
      </c>
      <c r="D282" s="1">
        <v>0</v>
      </c>
      <c r="E282" s="2">
        <v>0</v>
      </c>
      <c r="F282" s="1">
        <v>0</v>
      </c>
      <c r="G282" s="2">
        <v>0</v>
      </c>
      <c r="H282" s="1">
        <v>0</v>
      </c>
      <c r="I282" s="2">
        <v>0</v>
      </c>
      <c r="J282" s="1">
        <v>0</v>
      </c>
      <c r="K282" s="2">
        <v>0</v>
      </c>
      <c r="L282" s="1">
        <v>0</v>
      </c>
      <c r="M282" s="2">
        <v>0</v>
      </c>
      <c r="N282" s="2">
        <v>0</v>
      </c>
      <c r="O282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83" spans="1:15" x14ac:dyDescent="0.2">
      <c r="A283" s="1" t="s">
        <v>575</v>
      </c>
      <c r="B283" s="1" t="s">
        <v>576</v>
      </c>
      <c r="C283" s="2">
        <v>0</v>
      </c>
      <c r="D283" s="1">
        <v>0</v>
      </c>
      <c r="E283" s="2">
        <v>0</v>
      </c>
      <c r="F283" s="1">
        <v>0</v>
      </c>
      <c r="G283" s="2">
        <v>0</v>
      </c>
      <c r="H283" s="1">
        <v>0</v>
      </c>
      <c r="I283" s="2">
        <v>0</v>
      </c>
      <c r="J283" s="1">
        <v>0</v>
      </c>
      <c r="K283" s="2">
        <v>0</v>
      </c>
      <c r="L283" s="1">
        <v>0</v>
      </c>
      <c r="M283" s="2">
        <v>0</v>
      </c>
      <c r="N283" s="2">
        <v>0</v>
      </c>
      <c r="O28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84" spans="1:15" x14ac:dyDescent="0.2">
      <c r="A284" s="1" t="s">
        <v>577</v>
      </c>
      <c r="B284" s="1" t="s">
        <v>578</v>
      </c>
      <c r="C284" s="2">
        <v>89644468.548199996</v>
      </c>
      <c r="D284" s="1">
        <v>5803.53</v>
      </c>
      <c r="E284" s="2">
        <v>30342549.226</v>
      </c>
      <c r="F284" s="1">
        <v>2687</v>
      </c>
      <c r="G284" s="2">
        <v>31338189.983800001</v>
      </c>
      <c r="H284" s="1">
        <v>1771</v>
      </c>
      <c r="I284" s="2">
        <v>15611285.713199999</v>
      </c>
      <c r="J284" s="1">
        <v>1816.13</v>
      </c>
      <c r="K284" s="2">
        <v>2300647.6885000002</v>
      </c>
      <c r="L284" s="1">
        <v>2004</v>
      </c>
      <c r="M284" s="2">
        <v>99404165.372099996</v>
      </c>
      <c r="N284" s="2">
        <v>0</v>
      </c>
      <c r="O284" s="2">
        <f>TablaRI[[#This Row],[VI]]+TablaRI[[#This Row],[ VI]]+TablaRI[[#This Row],[ VI ]]+TablaRI[[#This Row],[  VI  ]]+TablaRI[[#This Row],[   VI   ]]+TablaRI[[#This Row],[  VI   ]]-TablaRI[[#This Row],[    VI    ]]</f>
        <v>268641306.53179997</v>
      </c>
    </row>
    <row r="285" spans="1:15" x14ac:dyDescent="0.2">
      <c r="A285" s="1" t="s">
        <v>579</v>
      </c>
      <c r="B285" s="1" t="s">
        <v>580</v>
      </c>
      <c r="C285" s="2">
        <v>0</v>
      </c>
      <c r="D285" s="1">
        <v>0</v>
      </c>
      <c r="E285" s="2">
        <v>0</v>
      </c>
      <c r="F285" s="1">
        <v>0</v>
      </c>
      <c r="G285" s="2">
        <v>0</v>
      </c>
      <c r="H285" s="1">
        <v>0</v>
      </c>
      <c r="I285" s="2">
        <v>0</v>
      </c>
      <c r="J285" s="1">
        <v>0</v>
      </c>
      <c r="K285" s="2">
        <v>0</v>
      </c>
      <c r="L285" s="1">
        <v>0</v>
      </c>
      <c r="M285" s="2">
        <v>0</v>
      </c>
      <c r="N285" s="2">
        <v>0</v>
      </c>
      <c r="O285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86" spans="1:15" x14ac:dyDescent="0.2">
      <c r="A286" s="1" t="s">
        <v>581</v>
      </c>
      <c r="B286" s="1" t="s">
        <v>582</v>
      </c>
      <c r="C286" s="2">
        <v>0</v>
      </c>
      <c r="D286" s="1">
        <v>0</v>
      </c>
      <c r="E286" s="2">
        <v>0</v>
      </c>
      <c r="F286" s="1">
        <v>0</v>
      </c>
      <c r="G286" s="2">
        <v>0</v>
      </c>
      <c r="H286" s="1">
        <v>0</v>
      </c>
      <c r="I286" s="2">
        <v>0</v>
      </c>
      <c r="J286" s="1">
        <v>0</v>
      </c>
      <c r="K286" s="2">
        <v>0</v>
      </c>
      <c r="L286" s="1">
        <v>0</v>
      </c>
      <c r="M286" s="2">
        <v>0</v>
      </c>
      <c r="N286" s="2">
        <v>0</v>
      </c>
      <c r="O28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87" spans="1:15" x14ac:dyDescent="0.2">
      <c r="A287" s="1" t="s">
        <v>583</v>
      </c>
      <c r="B287" s="1" t="s">
        <v>584</v>
      </c>
      <c r="C287" s="2">
        <v>0</v>
      </c>
      <c r="D287" s="1">
        <v>0</v>
      </c>
      <c r="E287" s="2">
        <v>0</v>
      </c>
      <c r="F287" s="1">
        <v>0</v>
      </c>
      <c r="G287" s="2">
        <v>0</v>
      </c>
      <c r="H287" s="1">
        <v>0</v>
      </c>
      <c r="I287" s="2">
        <v>0</v>
      </c>
      <c r="J287" s="1">
        <v>0</v>
      </c>
      <c r="K287" s="2">
        <v>0</v>
      </c>
      <c r="L287" s="1">
        <v>0</v>
      </c>
      <c r="M287" s="2">
        <v>0</v>
      </c>
      <c r="N287" s="2">
        <v>0</v>
      </c>
      <c r="O28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88" spans="1:15" x14ac:dyDescent="0.2">
      <c r="A288" s="1" t="s">
        <v>585</v>
      </c>
      <c r="B288" s="1" t="s">
        <v>586</v>
      </c>
      <c r="C288" s="2">
        <v>36476.148000000001</v>
      </c>
      <c r="D288" s="1">
        <v>0.35399999999999998</v>
      </c>
      <c r="E288" s="2">
        <v>26595.769499999999</v>
      </c>
      <c r="F288" s="1">
        <v>1</v>
      </c>
      <c r="G288" s="2">
        <v>0</v>
      </c>
      <c r="H288" s="1">
        <v>0</v>
      </c>
      <c r="I288" s="2">
        <v>0</v>
      </c>
      <c r="J288" s="1">
        <v>0</v>
      </c>
      <c r="K288" s="2">
        <v>0</v>
      </c>
      <c r="L288" s="1">
        <v>0</v>
      </c>
      <c r="M288" s="2">
        <v>0</v>
      </c>
      <c r="N288" s="2">
        <v>14332</v>
      </c>
      <c r="O288" s="2">
        <f>TablaRI[[#This Row],[VI]]+TablaRI[[#This Row],[ VI]]+TablaRI[[#This Row],[ VI ]]+TablaRI[[#This Row],[  VI  ]]+TablaRI[[#This Row],[   VI   ]]+TablaRI[[#This Row],[  VI   ]]-TablaRI[[#This Row],[    VI    ]]</f>
        <v>48739.917499999996</v>
      </c>
    </row>
    <row r="289" spans="1:15" x14ac:dyDescent="0.2">
      <c r="A289" s="1" t="s">
        <v>587</v>
      </c>
      <c r="B289" s="1" t="s">
        <v>588</v>
      </c>
      <c r="C289" s="2">
        <v>0</v>
      </c>
      <c r="D289" s="1">
        <v>0</v>
      </c>
      <c r="E289" s="2">
        <v>0</v>
      </c>
      <c r="F289" s="1">
        <v>0</v>
      </c>
      <c r="G289" s="2">
        <v>0</v>
      </c>
      <c r="H289" s="1">
        <v>0</v>
      </c>
      <c r="I289" s="2">
        <v>0</v>
      </c>
      <c r="J289" s="1">
        <v>0</v>
      </c>
      <c r="K289" s="2">
        <v>0</v>
      </c>
      <c r="L289" s="1">
        <v>0</v>
      </c>
      <c r="M289" s="2">
        <v>0</v>
      </c>
      <c r="N289" s="2">
        <v>0</v>
      </c>
      <c r="O289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90" spans="1:15" x14ac:dyDescent="0.2">
      <c r="A290" s="1" t="s">
        <v>589</v>
      </c>
      <c r="B290" s="1" t="s">
        <v>590</v>
      </c>
      <c r="C290" s="2">
        <v>0</v>
      </c>
      <c r="D290" s="1">
        <v>5.6000000000000001E-2</v>
      </c>
      <c r="E290" s="2">
        <v>0</v>
      </c>
      <c r="F290" s="1">
        <v>0</v>
      </c>
      <c r="G290" s="2">
        <v>0</v>
      </c>
      <c r="H290" s="1">
        <v>0</v>
      </c>
      <c r="I290" s="2">
        <v>0</v>
      </c>
      <c r="J290" s="1">
        <v>0</v>
      </c>
      <c r="K290" s="2">
        <v>0</v>
      </c>
      <c r="L290" s="1">
        <v>0</v>
      </c>
      <c r="M290" s="2">
        <v>3961.9546</v>
      </c>
      <c r="N290" s="2">
        <v>633</v>
      </c>
      <c r="O290" s="2">
        <f>TablaRI[[#This Row],[VI]]+TablaRI[[#This Row],[ VI]]+TablaRI[[#This Row],[ VI ]]+TablaRI[[#This Row],[  VI  ]]+TablaRI[[#This Row],[   VI   ]]+TablaRI[[#This Row],[  VI   ]]-TablaRI[[#This Row],[    VI    ]]</f>
        <v>3328.9546</v>
      </c>
    </row>
    <row r="291" spans="1:15" x14ac:dyDescent="0.2">
      <c r="A291" s="1" t="s">
        <v>591</v>
      </c>
      <c r="B291" s="1" t="s">
        <v>592</v>
      </c>
      <c r="C291" s="2">
        <v>0</v>
      </c>
      <c r="D291" s="1">
        <v>0</v>
      </c>
      <c r="E291" s="2">
        <v>0</v>
      </c>
      <c r="F291" s="1">
        <v>0</v>
      </c>
      <c r="G291" s="2">
        <v>0</v>
      </c>
      <c r="H291" s="1">
        <v>0</v>
      </c>
      <c r="I291" s="2">
        <v>0</v>
      </c>
      <c r="J291" s="1">
        <v>0</v>
      </c>
      <c r="K291" s="2">
        <v>0</v>
      </c>
      <c r="L291" s="1">
        <v>0</v>
      </c>
      <c r="M291" s="2">
        <v>0</v>
      </c>
      <c r="N291" s="2">
        <v>0</v>
      </c>
      <c r="O29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92" spans="1:15" x14ac:dyDescent="0.2">
      <c r="A292" s="1" t="s">
        <v>593</v>
      </c>
      <c r="B292" s="1" t="s">
        <v>594</v>
      </c>
      <c r="C292" s="2">
        <v>63792.615299999998</v>
      </c>
      <c r="D292" s="1">
        <v>3.1909999999999998</v>
      </c>
      <c r="E292" s="2">
        <v>0</v>
      </c>
      <c r="F292" s="1">
        <v>1</v>
      </c>
      <c r="G292" s="2">
        <v>0</v>
      </c>
      <c r="H292" s="1">
        <v>0</v>
      </c>
      <c r="I292" s="2">
        <v>0</v>
      </c>
      <c r="J292" s="1">
        <v>0</v>
      </c>
      <c r="K292" s="2">
        <v>0</v>
      </c>
      <c r="L292" s="1">
        <v>0</v>
      </c>
      <c r="M292" s="2">
        <v>960.04319999999996</v>
      </c>
      <c r="N292" s="2">
        <v>0</v>
      </c>
      <c r="O292" s="2">
        <f>TablaRI[[#This Row],[VI]]+TablaRI[[#This Row],[ VI]]+TablaRI[[#This Row],[ VI ]]+TablaRI[[#This Row],[  VI  ]]+TablaRI[[#This Row],[   VI   ]]+TablaRI[[#This Row],[  VI   ]]-TablaRI[[#This Row],[    VI    ]]</f>
        <v>64752.658499999998</v>
      </c>
    </row>
    <row r="293" spans="1:15" x14ac:dyDescent="0.2">
      <c r="A293" s="1" t="s">
        <v>595</v>
      </c>
      <c r="B293" s="1" t="s">
        <v>596</v>
      </c>
      <c r="C293" s="2">
        <v>0</v>
      </c>
      <c r="D293" s="1">
        <v>0</v>
      </c>
      <c r="E293" s="2">
        <v>0</v>
      </c>
      <c r="F293" s="1">
        <v>0</v>
      </c>
      <c r="G293" s="2">
        <v>0</v>
      </c>
      <c r="H293" s="1">
        <v>0</v>
      </c>
      <c r="I293" s="2">
        <v>0</v>
      </c>
      <c r="J293" s="1">
        <v>0</v>
      </c>
      <c r="K293" s="2">
        <v>0</v>
      </c>
      <c r="L293" s="1">
        <v>0</v>
      </c>
      <c r="M293" s="2">
        <v>0</v>
      </c>
      <c r="N293" s="2">
        <v>0</v>
      </c>
      <c r="O293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94" spans="1:15" x14ac:dyDescent="0.2">
      <c r="A294" s="1" t="s">
        <v>597</v>
      </c>
      <c r="B294" s="1" t="s">
        <v>598</v>
      </c>
      <c r="C294" s="2">
        <v>0</v>
      </c>
      <c r="D294" s="1">
        <v>0</v>
      </c>
      <c r="E294" s="2">
        <v>0</v>
      </c>
      <c r="F294" s="1">
        <v>0</v>
      </c>
      <c r="G294" s="2">
        <v>0</v>
      </c>
      <c r="H294" s="1">
        <v>0</v>
      </c>
      <c r="I294" s="2">
        <v>0</v>
      </c>
      <c r="J294" s="1">
        <v>0</v>
      </c>
      <c r="K294" s="2">
        <v>0</v>
      </c>
      <c r="L294" s="1">
        <v>0</v>
      </c>
      <c r="M294" s="2">
        <v>0</v>
      </c>
      <c r="N294" s="2">
        <v>0</v>
      </c>
      <c r="O294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295" spans="1:15" x14ac:dyDescent="0.2">
      <c r="A295" s="1" t="s">
        <v>599</v>
      </c>
      <c r="B295" s="1" t="s">
        <v>600</v>
      </c>
      <c r="C295" s="2">
        <v>31960.611400000002</v>
      </c>
      <c r="D295" s="1">
        <v>2.1179999999999999</v>
      </c>
      <c r="E295" s="2">
        <v>0</v>
      </c>
      <c r="F295" s="1">
        <v>0</v>
      </c>
      <c r="G295" s="2">
        <v>0</v>
      </c>
      <c r="H295" s="1">
        <v>0</v>
      </c>
      <c r="I295" s="2">
        <v>0</v>
      </c>
      <c r="J295" s="1">
        <v>0</v>
      </c>
      <c r="K295" s="2">
        <v>0</v>
      </c>
      <c r="L295" s="1">
        <v>0</v>
      </c>
      <c r="M295" s="2">
        <v>0</v>
      </c>
      <c r="N295" s="2">
        <v>0</v>
      </c>
      <c r="O295" s="2">
        <f>TablaRI[[#This Row],[VI]]+TablaRI[[#This Row],[ VI]]+TablaRI[[#This Row],[ VI ]]+TablaRI[[#This Row],[  VI  ]]+TablaRI[[#This Row],[   VI   ]]+TablaRI[[#This Row],[  VI   ]]-TablaRI[[#This Row],[    VI    ]]</f>
        <v>31960.611400000002</v>
      </c>
    </row>
    <row r="296" spans="1:15" x14ac:dyDescent="0.2">
      <c r="A296" s="1" t="s">
        <v>601</v>
      </c>
      <c r="B296" s="1" t="s">
        <v>602</v>
      </c>
      <c r="C296" s="2">
        <v>0</v>
      </c>
      <c r="D296" s="1">
        <v>0</v>
      </c>
      <c r="E296" s="2">
        <v>0</v>
      </c>
      <c r="F296" s="1">
        <v>0</v>
      </c>
      <c r="G296" s="2">
        <v>0</v>
      </c>
      <c r="H296" s="1">
        <v>0</v>
      </c>
      <c r="I296" s="2">
        <v>0</v>
      </c>
      <c r="J296" s="1">
        <v>0</v>
      </c>
      <c r="K296" s="2">
        <v>0</v>
      </c>
      <c r="L296" s="1">
        <v>0</v>
      </c>
      <c r="M296" s="2">
        <v>56820.209300000002</v>
      </c>
      <c r="N296" s="2">
        <v>3325</v>
      </c>
      <c r="O296" s="2">
        <f>TablaRI[[#This Row],[VI]]+TablaRI[[#This Row],[ VI]]+TablaRI[[#This Row],[ VI ]]+TablaRI[[#This Row],[  VI  ]]+TablaRI[[#This Row],[   VI   ]]+TablaRI[[#This Row],[  VI   ]]-TablaRI[[#This Row],[    VI    ]]</f>
        <v>53495.209300000002</v>
      </c>
    </row>
    <row r="297" spans="1:15" x14ac:dyDescent="0.2">
      <c r="A297" s="1" t="s">
        <v>603</v>
      </c>
      <c r="B297" s="1" t="s">
        <v>604</v>
      </c>
      <c r="C297" s="2">
        <v>0</v>
      </c>
      <c r="D297" s="1">
        <v>0</v>
      </c>
      <c r="E297" s="2">
        <v>5473.5882000000001</v>
      </c>
      <c r="F297" s="1">
        <v>1</v>
      </c>
      <c r="G297" s="2">
        <v>0</v>
      </c>
      <c r="H297" s="1">
        <v>0</v>
      </c>
      <c r="I297" s="2">
        <v>0</v>
      </c>
      <c r="J297" s="1">
        <v>0</v>
      </c>
      <c r="K297" s="2">
        <v>0</v>
      </c>
      <c r="L297" s="1">
        <v>0</v>
      </c>
      <c r="M297" s="2">
        <v>10484.6253</v>
      </c>
      <c r="N297" s="2">
        <v>1187</v>
      </c>
      <c r="O297" s="2">
        <f>TablaRI[[#This Row],[VI]]+TablaRI[[#This Row],[ VI]]+TablaRI[[#This Row],[ VI ]]+TablaRI[[#This Row],[  VI  ]]+TablaRI[[#This Row],[   VI   ]]+TablaRI[[#This Row],[  VI   ]]-TablaRI[[#This Row],[    VI    ]]</f>
        <v>14771.2135</v>
      </c>
    </row>
    <row r="298" spans="1:15" x14ac:dyDescent="0.2">
      <c r="A298" s="1" t="s">
        <v>605</v>
      </c>
      <c r="B298" s="1" t="s">
        <v>606</v>
      </c>
      <c r="C298" s="2">
        <v>0</v>
      </c>
      <c r="D298" s="1">
        <v>0</v>
      </c>
      <c r="E298" s="2">
        <v>0</v>
      </c>
      <c r="F298" s="1">
        <v>0</v>
      </c>
      <c r="G298" s="2">
        <v>0</v>
      </c>
      <c r="H298" s="1">
        <v>0</v>
      </c>
      <c r="I298" s="2">
        <v>0</v>
      </c>
      <c r="J298" s="1">
        <v>0</v>
      </c>
      <c r="K298" s="2">
        <v>0</v>
      </c>
      <c r="L298" s="1">
        <v>0</v>
      </c>
      <c r="M298" s="2">
        <v>7431.0884999999998</v>
      </c>
      <c r="N298" s="2">
        <v>0</v>
      </c>
      <c r="O298" s="2">
        <f>TablaRI[[#This Row],[VI]]+TablaRI[[#This Row],[ VI]]+TablaRI[[#This Row],[ VI ]]+TablaRI[[#This Row],[  VI  ]]+TablaRI[[#This Row],[   VI   ]]+TablaRI[[#This Row],[  VI   ]]-TablaRI[[#This Row],[    VI    ]]</f>
        <v>7431.0884999999998</v>
      </c>
    </row>
    <row r="299" spans="1:15" x14ac:dyDescent="0.2">
      <c r="A299" s="1" t="s">
        <v>607</v>
      </c>
      <c r="B299" s="1" t="s">
        <v>608</v>
      </c>
      <c r="C299" s="2">
        <v>72449.084099999993</v>
      </c>
      <c r="D299" s="1">
        <v>2.3639999999999999</v>
      </c>
      <c r="E299" s="2">
        <v>8462.4421999999995</v>
      </c>
      <c r="F299" s="1">
        <v>1</v>
      </c>
      <c r="G299" s="2">
        <v>0</v>
      </c>
      <c r="H299" s="1">
        <v>0</v>
      </c>
      <c r="I299" s="2">
        <v>0</v>
      </c>
      <c r="J299" s="1">
        <v>0</v>
      </c>
      <c r="K299" s="2">
        <v>17682.822400000001</v>
      </c>
      <c r="L299" s="1">
        <v>2</v>
      </c>
      <c r="M299" s="2">
        <v>2065.8180000000002</v>
      </c>
      <c r="N299" s="2">
        <v>1318</v>
      </c>
      <c r="O299" s="2">
        <f>TablaRI[[#This Row],[VI]]+TablaRI[[#This Row],[ VI]]+TablaRI[[#This Row],[ VI ]]+TablaRI[[#This Row],[  VI  ]]+TablaRI[[#This Row],[   VI   ]]+TablaRI[[#This Row],[  VI   ]]-TablaRI[[#This Row],[    VI    ]]</f>
        <v>99342.166700000002</v>
      </c>
    </row>
    <row r="300" spans="1:15" x14ac:dyDescent="0.2">
      <c r="A300" s="1" t="s">
        <v>609</v>
      </c>
      <c r="B300" s="1" t="s">
        <v>610</v>
      </c>
      <c r="C300" s="2">
        <v>86573.5677</v>
      </c>
      <c r="D300" s="1">
        <v>1.532</v>
      </c>
      <c r="E300" s="2">
        <v>0</v>
      </c>
      <c r="F300" s="1">
        <v>0</v>
      </c>
      <c r="G300" s="2">
        <v>0</v>
      </c>
      <c r="H300" s="1">
        <v>0</v>
      </c>
      <c r="I300" s="2">
        <v>0</v>
      </c>
      <c r="J300" s="1">
        <v>0</v>
      </c>
      <c r="K300" s="2">
        <v>0</v>
      </c>
      <c r="L300" s="1">
        <v>0</v>
      </c>
      <c r="M300" s="2">
        <v>0</v>
      </c>
      <c r="N300" s="2">
        <v>1099</v>
      </c>
      <c r="O300" s="2">
        <f>TablaRI[[#This Row],[VI]]+TablaRI[[#This Row],[ VI]]+TablaRI[[#This Row],[ VI ]]+TablaRI[[#This Row],[  VI  ]]+TablaRI[[#This Row],[   VI   ]]+TablaRI[[#This Row],[  VI   ]]-TablaRI[[#This Row],[    VI    ]]</f>
        <v>85474.5677</v>
      </c>
    </row>
    <row r="301" spans="1:15" x14ac:dyDescent="0.2">
      <c r="A301" s="1" t="s">
        <v>611</v>
      </c>
      <c r="B301" s="1" t="s">
        <v>612</v>
      </c>
      <c r="C301" s="2">
        <v>3332.1046000000001</v>
      </c>
      <c r="D301" s="1">
        <v>0.28799999999999998</v>
      </c>
      <c r="E301" s="2">
        <v>2209.2193000000002</v>
      </c>
      <c r="F301" s="1">
        <v>3</v>
      </c>
      <c r="G301" s="2">
        <v>0</v>
      </c>
      <c r="H301" s="1">
        <v>0</v>
      </c>
      <c r="I301" s="2">
        <v>0</v>
      </c>
      <c r="J301" s="1">
        <v>0</v>
      </c>
      <c r="K301" s="2">
        <v>0</v>
      </c>
      <c r="L301" s="1">
        <v>0</v>
      </c>
      <c r="M301" s="2">
        <v>0</v>
      </c>
      <c r="N301" s="2">
        <v>0</v>
      </c>
      <c r="O301" s="2">
        <f>TablaRI[[#This Row],[VI]]+TablaRI[[#This Row],[ VI]]+TablaRI[[#This Row],[ VI ]]+TablaRI[[#This Row],[  VI  ]]+TablaRI[[#This Row],[   VI   ]]+TablaRI[[#This Row],[  VI   ]]-TablaRI[[#This Row],[    VI    ]]</f>
        <v>5541.3239000000003</v>
      </c>
    </row>
    <row r="302" spans="1:15" x14ac:dyDescent="0.2">
      <c r="A302" s="1" t="s">
        <v>613</v>
      </c>
      <c r="B302" s="1" t="s">
        <v>614</v>
      </c>
      <c r="C302" s="2">
        <v>4657.4162999999999</v>
      </c>
      <c r="D302" s="1">
        <v>0.06</v>
      </c>
      <c r="E302" s="2">
        <v>0</v>
      </c>
      <c r="F302" s="1">
        <v>0</v>
      </c>
      <c r="G302" s="2">
        <v>0</v>
      </c>
      <c r="H302" s="1">
        <v>0</v>
      </c>
      <c r="I302" s="2">
        <v>0</v>
      </c>
      <c r="J302" s="1">
        <v>0</v>
      </c>
      <c r="K302" s="2">
        <v>0</v>
      </c>
      <c r="L302" s="1">
        <v>0</v>
      </c>
      <c r="M302" s="2">
        <v>28718.950199999999</v>
      </c>
      <c r="N302" s="2">
        <v>51</v>
      </c>
      <c r="O302" s="2">
        <f>TablaRI[[#This Row],[VI]]+TablaRI[[#This Row],[ VI]]+TablaRI[[#This Row],[ VI ]]+TablaRI[[#This Row],[  VI  ]]+TablaRI[[#This Row],[   VI   ]]+TablaRI[[#This Row],[  VI   ]]-TablaRI[[#This Row],[    VI    ]]</f>
        <v>33325.366499999996</v>
      </c>
    </row>
    <row r="303" spans="1:15" x14ac:dyDescent="0.2">
      <c r="A303" s="1" t="s">
        <v>615</v>
      </c>
      <c r="B303" s="1" t="s">
        <v>616</v>
      </c>
      <c r="C303" s="2">
        <v>0</v>
      </c>
      <c r="D303" s="1">
        <v>0.19800000000000001</v>
      </c>
      <c r="E303" s="2">
        <v>0</v>
      </c>
      <c r="F303" s="1">
        <v>0</v>
      </c>
      <c r="G303" s="2">
        <v>0</v>
      </c>
      <c r="H303" s="1">
        <v>0</v>
      </c>
      <c r="I303" s="2">
        <v>0</v>
      </c>
      <c r="J303" s="1">
        <v>0</v>
      </c>
      <c r="K303" s="2">
        <v>0</v>
      </c>
      <c r="L303" s="1">
        <v>0</v>
      </c>
      <c r="M303" s="2">
        <v>0</v>
      </c>
      <c r="N303" s="2">
        <v>956</v>
      </c>
      <c r="O303" s="2">
        <f>TablaRI[[#This Row],[VI]]+TablaRI[[#This Row],[ VI]]+TablaRI[[#This Row],[ VI ]]+TablaRI[[#This Row],[  VI  ]]+TablaRI[[#This Row],[   VI   ]]+TablaRI[[#This Row],[  VI   ]]-TablaRI[[#This Row],[    VI    ]]</f>
        <v>-956</v>
      </c>
    </row>
    <row r="304" spans="1:15" x14ac:dyDescent="0.2">
      <c r="A304" s="1" t="s">
        <v>617</v>
      </c>
      <c r="B304" s="1" t="s">
        <v>618</v>
      </c>
      <c r="C304" s="2">
        <v>0</v>
      </c>
      <c r="D304" s="1">
        <v>0</v>
      </c>
      <c r="E304" s="2">
        <v>0</v>
      </c>
      <c r="F304" s="1">
        <v>0</v>
      </c>
      <c r="G304" s="2">
        <v>0</v>
      </c>
      <c r="H304" s="1">
        <v>0</v>
      </c>
      <c r="I304" s="2">
        <v>0</v>
      </c>
      <c r="J304" s="1">
        <v>0</v>
      </c>
      <c r="K304" s="2">
        <v>0</v>
      </c>
      <c r="L304" s="1">
        <v>0</v>
      </c>
      <c r="M304" s="2">
        <v>0</v>
      </c>
      <c r="N304" s="2">
        <v>0</v>
      </c>
      <c r="O304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05" spans="1:15" x14ac:dyDescent="0.2">
      <c r="A305" s="1" t="s">
        <v>619</v>
      </c>
      <c r="B305" s="1" t="s">
        <v>620</v>
      </c>
      <c r="C305" s="2">
        <v>0</v>
      </c>
      <c r="D305" s="1">
        <v>0</v>
      </c>
      <c r="E305" s="2">
        <v>0</v>
      </c>
      <c r="F305" s="1">
        <v>0</v>
      </c>
      <c r="G305" s="2">
        <v>0</v>
      </c>
      <c r="H305" s="1">
        <v>0</v>
      </c>
      <c r="I305" s="2">
        <v>0</v>
      </c>
      <c r="J305" s="1">
        <v>0</v>
      </c>
      <c r="K305" s="2">
        <v>0</v>
      </c>
      <c r="L305" s="1">
        <v>0</v>
      </c>
      <c r="M305" s="2">
        <v>0</v>
      </c>
      <c r="N305" s="2">
        <v>0</v>
      </c>
      <c r="O305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06" spans="1:15" x14ac:dyDescent="0.2">
      <c r="A306" s="1" t="s">
        <v>621</v>
      </c>
      <c r="B306" s="1" t="s">
        <v>622</v>
      </c>
      <c r="C306" s="2">
        <v>950.65129999999999</v>
      </c>
      <c r="D306" s="1">
        <v>7.0000000000000007E-2</v>
      </c>
      <c r="E306" s="2">
        <v>0</v>
      </c>
      <c r="F306" s="1">
        <v>0</v>
      </c>
      <c r="G306" s="2">
        <v>0</v>
      </c>
      <c r="H306" s="1">
        <v>0</v>
      </c>
      <c r="I306" s="2">
        <v>0</v>
      </c>
      <c r="J306" s="1">
        <v>0</v>
      </c>
      <c r="K306" s="2">
        <v>0</v>
      </c>
      <c r="L306" s="1">
        <v>0</v>
      </c>
      <c r="M306" s="2">
        <v>13915.0923</v>
      </c>
      <c r="N306" s="2">
        <v>0</v>
      </c>
      <c r="O306" s="2">
        <f>TablaRI[[#This Row],[VI]]+TablaRI[[#This Row],[ VI]]+TablaRI[[#This Row],[ VI ]]+TablaRI[[#This Row],[  VI  ]]+TablaRI[[#This Row],[   VI   ]]+TablaRI[[#This Row],[  VI   ]]-TablaRI[[#This Row],[    VI    ]]</f>
        <v>14865.7436</v>
      </c>
    </row>
    <row r="307" spans="1:15" x14ac:dyDescent="0.2">
      <c r="A307" s="1" t="s">
        <v>623</v>
      </c>
      <c r="B307" s="1" t="s">
        <v>624</v>
      </c>
      <c r="C307" s="2">
        <v>0</v>
      </c>
      <c r="D307" s="1">
        <v>0</v>
      </c>
      <c r="E307" s="2">
        <v>0</v>
      </c>
      <c r="F307" s="1">
        <v>0</v>
      </c>
      <c r="G307" s="2">
        <v>0</v>
      </c>
      <c r="H307" s="1">
        <v>0</v>
      </c>
      <c r="I307" s="2">
        <v>0</v>
      </c>
      <c r="J307" s="1">
        <v>0</v>
      </c>
      <c r="K307" s="2">
        <v>0</v>
      </c>
      <c r="L307" s="1">
        <v>0</v>
      </c>
      <c r="M307" s="2">
        <v>0</v>
      </c>
      <c r="N307" s="2">
        <v>0</v>
      </c>
      <c r="O307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08" spans="1:15" x14ac:dyDescent="0.2">
      <c r="A308" s="1" t="s">
        <v>625</v>
      </c>
      <c r="B308" s="1" t="s">
        <v>626</v>
      </c>
      <c r="C308" s="2">
        <v>3649.36</v>
      </c>
      <c r="D308" s="1">
        <v>0.123</v>
      </c>
      <c r="E308" s="2">
        <v>0</v>
      </c>
      <c r="F308" s="1">
        <v>0</v>
      </c>
      <c r="G308" s="2">
        <v>0</v>
      </c>
      <c r="H308" s="1">
        <v>0</v>
      </c>
      <c r="I308" s="2">
        <v>0</v>
      </c>
      <c r="J308" s="1">
        <v>0</v>
      </c>
      <c r="K308" s="2">
        <v>0</v>
      </c>
      <c r="L308" s="1">
        <v>0</v>
      </c>
      <c r="M308" s="2">
        <v>0</v>
      </c>
      <c r="N308" s="2">
        <v>0</v>
      </c>
      <c r="O308" s="2">
        <f>TablaRI[[#This Row],[VI]]+TablaRI[[#This Row],[ VI]]+TablaRI[[#This Row],[ VI ]]+TablaRI[[#This Row],[  VI  ]]+TablaRI[[#This Row],[   VI   ]]+TablaRI[[#This Row],[  VI   ]]-TablaRI[[#This Row],[    VI    ]]</f>
        <v>3649.36</v>
      </c>
    </row>
    <row r="309" spans="1:15" x14ac:dyDescent="0.2">
      <c r="A309" s="1" t="s">
        <v>627</v>
      </c>
      <c r="B309" s="1" t="s">
        <v>628</v>
      </c>
      <c r="C309" s="2">
        <v>9386.0110999999997</v>
      </c>
      <c r="D309" s="1">
        <v>0.32400000000000001</v>
      </c>
      <c r="E309" s="2">
        <v>0</v>
      </c>
      <c r="F309" s="1">
        <v>0</v>
      </c>
      <c r="G309" s="2">
        <v>0</v>
      </c>
      <c r="H309" s="1">
        <v>0</v>
      </c>
      <c r="I309" s="2">
        <v>0</v>
      </c>
      <c r="J309" s="1">
        <v>0</v>
      </c>
      <c r="K309" s="2">
        <v>0</v>
      </c>
      <c r="L309" s="1">
        <v>0</v>
      </c>
      <c r="M309" s="2">
        <v>0</v>
      </c>
      <c r="N309" s="2">
        <v>0</v>
      </c>
      <c r="O309" s="2">
        <f>TablaRI[[#This Row],[VI]]+TablaRI[[#This Row],[ VI]]+TablaRI[[#This Row],[ VI ]]+TablaRI[[#This Row],[  VI  ]]+TablaRI[[#This Row],[   VI   ]]+TablaRI[[#This Row],[  VI   ]]-TablaRI[[#This Row],[    VI    ]]</f>
        <v>9386.0110999999997</v>
      </c>
    </row>
    <row r="310" spans="1:15" x14ac:dyDescent="0.2">
      <c r="A310" s="1" t="s">
        <v>629</v>
      </c>
      <c r="B310" s="1" t="s">
        <v>630</v>
      </c>
      <c r="C310" s="2">
        <v>0</v>
      </c>
      <c r="D310" s="1">
        <v>0</v>
      </c>
      <c r="E310" s="2">
        <v>0</v>
      </c>
      <c r="F310" s="1">
        <v>0</v>
      </c>
      <c r="G310" s="2">
        <v>0</v>
      </c>
      <c r="H310" s="1">
        <v>0</v>
      </c>
      <c r="I310" s="2">
        <v>0</v>
      </c>
      <c r="J310" s="1">
        <v>0</v>
      </c>
      <c r="K310" s="2">
        <v>0</v>
      </c>
      <c r="L310" s="1">
        <v>0</v>
      </c>
      <c r="M310" s="2">
        <v>734.48299999999995</v>
      </c>
      <c r="N310" s="2">
        <v>0</v>
      </c>
      <c r="O310" s="2">
        <f>TablaRI[[#This Row],[VI]]+TablaRI[[#This Row],[ VI]]+TablaRI[[#This Row],[ VI ]]+TablaRI[[#This Row],[  VI  ]]+TablaRI[[#This Row],[   VI   ]]+TablaRI[[#This Row],[  VI   ]]-TablaRI[[#This Row],[    VI    ]]</f>
        <v>734.48299999999995</v>
      </c>
    </row>
    <row r="311" spans="1:15" x14ac:dyDescent="0.2">
      <c r="A311" s="1" t="s">
        <v>631</v>
      </c>
      <c r="B311" s="1" t="s">
        <v>632</v>
      </c>
      <c r="C311" s="2">
        <v>0</v>
      </c>
      <c r="D311" s="1">
        <v>0</v>
      </c>
      <c r="E311" s="2">
        <v>0</v>
      </c>
      <c r="F311" s="1">
        <v>0</v>
      </c>
      <c r="G311" s="2">
        <v>0</v>
      </c>
      <c r="H311" s="1">
        <v>0</v>
      </c>
      <c r="I311" s="2">
        <v>0</v>
      </c>
      <c r="J311" s="1">
        <v>0</v>
      </c>
      <c r="K311" s="2">
        <v>0</v>
      </c>
      <c r="L311" s="1">
        <v>0</v>
      </c>
      <c r="M311" s="2">
        <v>2789.5515999999998</v>
      </c>
      <c r="N311" s="2">
        <v>0</v>
      </c>
      <c r="O311" s="2">
        <f>TablaRI[[#This Row],[VI]]+TablaRI[[#This Row],[ VI]]+TablaRI[[#This Row],[ VI ]]+TablaRI[[#This Row],[  VI  ]]+TablaRI[[#This Row],[   VI   ]]+TablaRI[[#This Row],[  VI   ]]-TablaRI[[#This Row],[    VI    ]]</f>
        <v>2789.5515999999998</v>
      </c>
    </row>
    <row r="312" spans="1:15" x14ac:dyDescent="0.2">
      <c r="A312" s="1" t="s">
        <v>633</v>
      </c>
      <c r="B312" s="1" t="s">
        <v>634</v>
      </c>
      <c r="C312" s="2">
        <v>5601.2965000000004</v>
      </c>
      <c r="D312" s="1">
        <v>2.7E-2</v>
      </c>
      <c r="E312" s="2">
        <v>13627.281000000001</v>
      </c>
      <c r="F312" s="1">
        <v>2</v>
      </c>
      <c r="G312" s="2">
        <v>0</v>
      </c>
      <c r="H312" s="1">
        <v>0</v>
      </c>
      <c r="I312" s="2">
        <v>0</v>
      </c>
      <c r="J312" s="1">
        <v>0</v>
      </c>
      <c r="K312" s="2">
        <v>0</v>
      </c>
      <c r="L312" s="1">
        <v>0</v>
      </c>
      <c r="M312" s="2">
        <v>0</v>
      </c>
      <c r="N312" s="2">
        <v>0</v>
      </c>
      <c r="O312" s="2">
        <f>TablaRI[[#This Row],[VI]]+TablaRI[[#This Row],[ VI]]+TablaRI[[#This Row],[ VI ]]+TablaRI[[#This Row],[  VI  ]]+TablaRI[[#This Row],[   VI   ]]+TablaRI[[#This Row],[  VI   ]]-TablaRI[[#This Row],[    VI    ]]</f>
        <v>19228.577499999999</v>
      </c>
    </row>
    <row r="313" spans="1:15" x14ac:dyDescent="0.2">
      <c r="A313" s="1" t="s">
        <v>635</v>
      </c>
      <c r="B313" s="1" t="s">
        <v>636</v>
      </c>
      <c r="C313" s="2">
        <v>37278.1803</v>
      </c>
      <c r="D313" s="1">
        <v>0.52</v>
      </c>
      <c r="E313" s="2">
        <v>13189.369199999999</v>
      </c>
      <c r="F313" s="1">
        <v>3</v>
      </c>
      <c r="G313" s="2">
        <v>0</v>
      </c>
      <c r="H313" s="1">
        <v>0</v>
      </c>
      <c r="I313" s="2">
        <v>0</v>
      </c>
      <c r="J313" s="1">
        <v>0</v>
      </c>
      <c r="K313" s="2">
        <v>0</v>
      </c>
      <c r="L313" s="1">
        <v>0</v>
      </c>
      <c r="M313" s="2">
        <v>3472.8269</v>
      </c>
      <c r="N313" s="2">
        <v>372</v>
      </c>
      <c r="O313" s="2">
        <f>TablaRI[[#This Row],[VI]]+TablaRI[[#This Row],[ VI]]+TablaRI[[#This Row],[ VI ]]+TablaRI[[#This Row],[  VI  ]]+TablaRI[[#This Row],[   VI   ]]+TablaRI[[#This Row],[  VI   ]]-TablaRI[[#This Row],[    VI    ]]</f>
        <v>53568.376400000001</v>
      </c>
    </row>
    <row r="314" spans="1:15" x14ac:dyDescent="0.2">
      <c r="A314" s="1" t="s">
        <v>637</v>
      </c>
      <c r="B314" s="1" t="s">
        <v>638</v>
      </c>
      <c r="C314" s="2">
        <v>0</v>
      </c>
      <c r="D314" s="1">
        <v>0</v>
      </c>
      <c r="E314" s="2">
        <v>0</v>
      </c>
      <c r="F314" s="1">
        <v>0</v>
      </c>
      <c r="G314" s="2">
        <v>0</v>
      </c>
      <c r="H314" s="1">
        <v>0</v>
      </c>
      <c r="I314" s="2">
        <v>0</v>
      </c>
      <c r="J314" s="1">
        <v>0</v>
      </c>
      <c r="K314" s="2">
        <v>0</v>
      </c>
      <c r="L314" s="1">
        <v>0</v>
      </c>
      <c r="M314" s="2">
        <v>42711.661800000002</v>
      </c>
      <c r="N314" s="2">
        <v>0</v>
      </c>
      <c r="O314" s="2">
        <f>TablaRI[[#This Row],[VI]]+TablaRI[[#This Row],[ VI]]+TablaRI[[#This Row],[ VI ]]+TablaRI[[#This Row],[  VI  ]]+TablaRI[[#This Row],[   VI   ]]+TablaRI[[#This Row],[  VI   ]]-TablaRI[[#This Row],[    VI    ]]</f>
        <v>42711.661800000002</v>
      </c>
    </row>
    <row r="315" spans="1:15" x14ac:dyDescent="0.2">
      <c r="A315" s="1" t="s">
        <v>639</v>
      </c>
      <c r="B315" s="1" t="s">
        <v>640</v>
      </c>
      <c r="C315" s="2">
        <v>0</v>
      </c>
      <c r="D315" s="1">
        <v>0</v>
      </c>
      <c r="E315" s="2">
        <v>0</v>
      </c>
      <c r="F315" s="1">
        <v>0</v>
      </c>
      <c r="G315" s="2">
        <v>0</v>
      </c>
      <c r="H315" s="1">
        <v>0</v>
      </c>
      <c r="I315" s="2">
        <v>0</v>
      </c>
      <c r="J315" s="1">
        <v>0</v>
      </c>
      <c r="K315" s="2">
        <v>0</v>
      </c>
      <c r="L315" s="1">
        <v>0</v>
      </c>
      <c r="M315" s="2">
        <v>0</v>
      </c>
      <c r="N315" s="2">
        <v>0</v>
      </c>
      <c r="O315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16" spans="1:15" x14ac:dyDescent="0.2">
      <c r="A316" s="1" t="s">
        <v>641</v>
      </c>
      <c r="B316" s="1" t="s">
        <v>642</v>
      </c>
      <c r="C316" s="2">
        <v>0</v>
      </c>
      <c r="D316" s="1">
        <v>0</v>
      </c>
      <c r="E316" s="2">
        <v>0</v>
      </c>
      <c r="F316" s="1">
        <v>0</v>
      </c>
      <c r="G316" s="2">
        <v>0</v>
      </c>
      <c r="H316" s="1">
        <v>0</v>
      </c>
      <c r="I316" s="2">
        <v>0</v>
      </c>
      <c r="J316" s="1">
        <v>0</v>
      </c>
      <c r="K316" s="2">
        <v>0</v>
      </c>
      <c r="L316" s="1">
        <v>0</v>
      </c>
      <c r="M316" s="2">
        <v>24883.4895</v>
      </c>
      <c r="N316" s="2">
        <v>0</v>
      </c>
      <c r="O316" s="2">
        <f>TablaRI[[#This Row],[VI]]+TablaRI[[#This Row],[ VI]]+TablaRI[[#This Row],[ VI ]]+TablaRI[[#This Row],[  VI  ]]+TablaRI[[#This Row],[   VI   ]]+TablaRI[[#This Row],[  VI   ]]-TablaRI[[#This Row],[    VI    ]]</f>
        <v>24883.4895</v>
      </c>
    </row>
    <row r="317" spans="1:15" x14ac:dyDescent="0.2">
      <c r="A317" s="1" t="s">
        <v>643</v>
      </c>
      <c r="B317" s="1" t="s">
        <v>644</v>
      </c>
      <c r="C317" s="2">
        <v>0</v>
      </c>
      <c r="D317" s="1">
        <v>0</v>
      </c>
      <c r="E317" s="2">
        <v>0</v>
      </c>
      <c r="F317" s="1">
        <v>0</v>
      </c>
      <c r="G317" s="2">
        <v>0</v>
      </c>
      <c r="H317" s="1">
        <v>0</v>
      </c>
      <c r="I317" s="2">
        <v>0</v>
      </c>
      <c r="J317" s="1">
        <v>0</v>
      </c>
      <c r="K317" s="2">
        <v>0</v>
      </c>
      <c r="L317" s="1">
        <v>0</v>
      </c>
      <c r="M317" s="2">
        <v>3472.8269</v>
      </c>
      <c r="N317" s="2">
        <v>1100</v>
      </c>
      <c r="O317" s="2">
        <f>TablaRI[[#This Row],[VI]]+TablaRI[[#This Row],[ VI]]+TablaRI[[#This Row],[ VI ]]+TablaRI[[#This Row],[  VI  ]]+TablaRI[[#This Row],[   VI   ]]+TablaRI[[#This Row],[  VI   ]]-TablaRI[[#This Row],[    VI    ]]</f>
        <v>2372.8269</v>
      </c>
    </row>
    <row r="318" spans="1:15" x14ac:dyDescent="0.2">
      <c r="A318" s="1" t="s">
        <v>645</v>
      </c>
      <c r="B318" s="1" t="s">
        <v>646</v>
      </c>
      <c r="C318" s="2">
        <v>0</v>
      </c>
      <c r="D318" s="1">
        <v>0</v>
      </c>
      <c r="E318" s="2">
        <v>0</v>
      </c>
      <c r="F318" s="1">
        <v>0</v>
      </c>
      <c r="G318" s="2">
        <v>0</v>
      </c>
      <c r="H318" s="1">
        <v>0</v>
      </c>
      <c r="I318" s="2">
        <v>0</v>
      </c>
      <c r="J318" s="1">
        <v>0</v>
      </c>
      <c r="K318" s="2">
        <v>0</v>
      </c>
      <c r="L318" s="1">
        <v>0</v>
      </c>
      <c r="M318" s="2">
        <v>8946.6774000000005</v>
      </c>
      <c r="N318" s="2">
        <v>0</v>
      </c>
      <c r="O318" s="2">
        <f>TablaRI[[#This Row],[VI]]+TablaRI[[#This Row],[ VI]]+TablaRI[[#This Row],[ VI ]]+TablaRI[[#This Row],[  VI  ]]+TablaRI[[#This Row],[   VI   ]]+TablaRI[[#This Row],[  VI   ]]-TablaRI[[#This Row],[    VI    ]]</f>
        <v>8946.6774000000005</v>
      </c>
    </row>
    <row r="319" spans="1:15" x14ac:dyDescent="0.2">
      <c r="A319" s="1" t="s">
        <v>647</v>
      </c>
      <c r="B319" s="1" t="s">
        <v>648</v>
      </c>
      <c r="C319" s="2">
        <v>0</v>
      </c>
      <c r="D319" s="1">
        <v>0</v>
      </c>
      <c r="E319" s="2">
        <v>0</v>
      </c>
      <c r="F319" s="1">
        <v>0</v>
      </c>
      <c r="G319" s="2">
        <v>0</v>
      </c>
      <c r="H319" s="1">
        <v>0</v>
      </c>
      <c r="I319" s="2">
        <v>0</v>
      </c>
      <c r="J319" s="1">
        <v>0</v>
      </c>
      <c r="K319" s="2">
        <v>0</v>
      </c>
      <c r="L319" s="1">
        <v>0</v>
      </c>
      <c r="M319" s="2">
        <v>0</v>
      </c>
      <c r="N319" s="2">
        <v>0</v>
      </c>
      <c r="O319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20" spans="1:15" x14ac:dyDescent="0.2">
      <c r="A320" s="1" t="s">
        <v>649</v>
      </c>
      <c r="B320" s="1" t="s">
        <v>650</v>
      </c>
      <c r="C320" s="2">
        <v>0</v>
      </c>
      <c r="D320" s="1">
        <v>0</v>
      </c>
      <c r="E320" s="2">
        <v>0</v>
      </c>
      <c r="F320" s="1">
        <v>0</v>
      </c>
      <c r="G320" s="2">
        <v>0</v>
      </c>
      <c r="H320" s="1">
        <v>0</v>
      </c>
      <c r="I320" s="2">
        <v>0</v>
      </c>
      <c r="J320" s="1">
        <v>0</v>
      </c>
      <c r="K320" s="2">
        <v>0</v>
      </c>
      <c r="L320" s="1">
        <v>0</v>
      </c>
      <c r="M320" s="2">
        <v>20526.769199999999</v>
      </c>
      <c r="N320" s="2">
        <v>0</v>
      </c>
      <c r="O320" s="2">
        <f>TablaRI[[#This Row],[VI]]+TablaRI[[#This Row],[ VI]]+TablaRI[[#This Row],[ VI ]]+TablaRI[[#This Row],[  VI  ]]+TablaRI[[#This Row],[   VI   ]]+TablaRI[[#This Row],[  VI   ]]-TablaRI[[#This Row],[    VI    ]]</f>
        <v>20526.769199999999</v>
      </c>
    </row>
    <row r="321" spans="1:15" x14ac:dyDescent="0.2">
      <c r="A321" s="1" t="s">
        <v>651</v>
      </c>
      <c r="B321" s="1" t="s">
        <v>652</v>
      </c>
      <c r="C321" s="2">
        <v>0</v>
      </c>
      <c r="D321" s="1">
        <v>0</v>
      </c>
      <c r="E321" s="2">
        <v>0</v>
      </c>
      <c r="F321" s="1">
        <v>0</v>
      </c>
      <c r="G321" s="2">
        <v>0</v>
      </c>
      <c r="H321" s="1">
        <v>0</v>
      </c>
      <c r="I321" s="2">
        <v>0</v>
      </c>
      <c r="J321" s="1">
        <v>0</v>
      </c>
      <c r="K321" s="2">
        <v>0</v>
      </c>
      <c r="L321" s="1">
        <v>0</v>
      </c>
      <c r="M321" s="2">
        <v>0</v>
      </c>
      <c r="N321" s="2">
        <v>622</v>
      </c>
      <c r="O321" s="2">
        <f>TablaRI[[#This Row],[VI]]+TablaRI[[#This Row],[ VI]]+TablaRI[[#This Row],[ VI ]]+TablaRI[[#This Row],[  VI  ]]+TablaRI[[#This Row],[   VI   ]]+TablaRI[[#This Row],[  VI   ]]-TablaRI[[#This Row],[    VI    ]]</f>
        <v>-622</v>
      </c>
    </row>
    <row r="322" spans="1:15" x14ac:dyDescent="0.2">
      <c r="A322" s="1" t="s">
        <v>653</v>
      </c>
      <c r="B322" s="1" t="s">
        <v>654</v>
      </c>
      <c r="C322" s="2">
        <v>0</v>
      </c>
      <c r="D322" s="1">
        <v>0</v>
      </c>
      <c r="E322" s="2">
        <v>0</v>
      </c>
      <c r="F322" s="1">
        <v>0</v>
      </c>
      <c r="G322" s="2">
        <v>0</v>
      </c>
      <c r="H322" s="1">
        <v>0</v>
      </c>
      <c r="I322" s="2">
        <v>0</v>
      </c>
      <c r="J322" s="1">
        <v>0</v>
      </c>
      <c r="K322" s="2">
        <v>0</v>
      </c>
      <c r="L322" s="1">
        <v>0</v>
      </c>
      <c r="M322" s="2">
        <v>0</v>
      </c>
      <c r="N322" s="2">
        <v>0</v>
      </c>
      <c r="O322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23" spans="1:15" x14ac:dyDescent="0.2">
      <c r="A323" s="1" t="s">
        <v>655</v>
      </c>
      <c r="B323" s="1" t="s">
        <v>656</v>
      </c>
      <c r="C323" s="2">
        <v>0</v>
      </c>
      <c r="D323" s="1">
        <v>0</v>
      </c>
      <c r="E323" s="2">
        <v>0</v>
      </c>
      <c r="F323" s="1">
        <v>0</v>
      </c>
      <c r="G323" s="2">
        <v>0</v>
      </c>
      <c r="H323" s="1">
        <v>0</v>
      </c>
      <c r="I323" s="2">
        <v>0</v>
      </c>
      <c r="J323" s="1">
        <v>0</v>
      </c>
      <c r="K323" s="2">
        <v>0</v>
      </c>
      <c r="L323" s="1">
        <v>0</v>
      </c>
      <c r="M323" s="2">
        <v>10744.115100000001</v>
      </c>
      <c r="N323" s="2">
        <v>0</v>
      </c>
      <c r="O323" s="2">
        <f>TablaRI[[#This Row],[VI]]+TablaRI[[#This Row],[ VI]]+TablaRI[[#This Row],[ VI ]]+TablaRI[[#This Row],[  VI  ]]+TablaRI[[#This Row],[   VI   ]]+TablaRI[[#This Row],[  VI   ]]-TablaRI[[#This Row],[    VI    ]]</f>
        <v>10744.115100000001</v>
      </c>
    </row>
    <row r="324" spans="1:15" x14ac:dyDescent="0.2">
      <c r="A324" s="1" t="s">
        <v>657</v>
      </c>
      <c r="B324" s="1" t="s">
        <v>658</v>
      </c>
      <c r="C324" s="2">
        <v>0</v>
      </c>
      <c r="D324" s="1">
        <v>0</v>
      </c>
      <c r="E324" s="2">
        <v>0</v>
      </c>
      <c r="F324" s="1">
        <v>0</v>
      </c>
      <c r="G324" s="2">
        <v>0</v>
      </c>
      <c r="H324" s="1">
        <v>0</v>
      </c>
      <c r="I324" s="2">
        <v>0</v>
      </c>
      <c r="J324" s="1">
        <v>0</v>
      </c>
      <c r="K324" s="2">
        <v>0</v>
      </c>
      <c r="L324" s="1">
        <v>0</v>
      </c>
      <c r="M324" s="2">
        <v>10004.136500000001</v>
      </c>
      <c r="N324" s="2">
        <v>0</v>
      </c>
      <c r="O324" s="2">
        <f>TablaRI[[#This Row],[VI]]+TablaRI[[#This Row],[ VI]]+TablaRI[[#This Row],[ VI ]]+TablaRI[[#This Row],[  VI  ]]+TablaRI[[#This Row],[   VI   ]]+TablaRI[[#This Row],[  VI   ]]-TablaRI[[#This Row],[    VI    ]]</f>
        <v>10004.136500000001</v>
      </c>
    </row>
    <row r="325" spans="1:15" x14ac:dyDescent="0.2">
      <c r="A325" s="1" t="s">
        <v>659</v>
      </c>
      <c r="B325" s="1" t="s">
        <v>660</v>
      </c>
      <c r="C325" s="2">
        <v>0</v>
      </c>
      <c r="D325" s="1">
        <v>1.0449999999999999</v>
      </c>
      <c r="E325" s="2">
        <v>0</v>
      </c>
      <c r="F325" s="1">
        <v>0</v>
      </c>
      <c r="G325" s="2">
        <v>0</v>
      </c>
      <c r="H325" s="1">
        <v>0</v>
      </c>
      <c r="I325" s="2">
        <v>0</v>
      </c>
      <c r="J325" s="1">
        <v>0</v>
      </c>
      <c r="K325" s="2">
        <v>0</v>
      </c>
      <c r="L325" s="1">
        <v>0</v>
      </c>
      <c r="M325" s="2">
        <v>5416.4782999999998</v>
      </c>
      <c r="N325" s="2">
        <v>0</v>
      </c>
      <c r="O325" s="2">
        <f>TablaRI[[#This Row],[VI]]+TablaRI[[#This Row],[ VI]]+TablaRI[[#This Row],[ VI ]]+TablaRI[[#This Row],[  VI  ]]+TablaRI[[#This Row],[   VI   ]]+TablaRI[[#This Row],[  VI   ]]-TablaRI[[#This Row],[    VI    ]]</f>
        <v>5416.4782999999998</v>
      </c>
    </row>
    <row r="326" spans="1:15" x14ac:dyDescent="0.2">
      <c r="A326" s="1" t="s">
        <v>661</v>
      </c>
      <c r="B326" s="1" t="s">
        <v>662</v>
      </c>
      <c r="C326" s="2">
        <v>0</v>
      </c>
      <c r="D326" s="1">
        <v>0</v>
      </c>
      <c r="E326" s="2">
        <v>0</v>
      </c>
      <c r="F326" s="1">
        <v>0</v>
      </c>
      <c r="G326" s="2">
        <v>0</v>
      </c>
      <c r="H326" s="1">
        <v>0</v>
      </c>
      <c r="I326" s="2">
        <v>0</v>
      </c>
      <c r="J326" s="1">
        <v>0</v>
      </c>
      <c r="K326" s="2">
        <v>0</v>
      </c>
      <c r="L326" s="1">
        <v>0</v>
      </c>
      <c r="M326" s="2">
        <v>0</v>
      </c>
      <c r="N326" s="2">
        <v>0</v>
      </c>
      <c r="O326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27" spans="1:15" x14ac:dyDescent="0.2">
      <c r="A327" s="1" t="s">
        <v>663</v>
      </c>
      <c r="B327" s="1" t="s">
        <v>664</v>
      </c>
      <c r="C327" s="2">
        <v>557.05709999999999</v>
      </c>
      <c r="D327" s="1">
        <v>2.7E-2</v>
      </c>
      <c r="E327" s="2">
        <v>6600.1801999999998</v>
      </c>
      <c r="F327" s="1">
        <v>1</v>
      </c>
      <c r="G327" s="2">
        <v>0</v>
      </c>
      <c r="H327" s="1">
        <v>0</v>
      </c>
      <c r="I327" s="2">
        <v>0</v>
      </c>
      <c r="J327" s="1">
        <v>0</v>
      </c>
      <c r="K327" s="2">
        <v>3514.7359999999999</v>
      </c>
      <c r="L327" s="1">
        <v>4</v>
      </c>
      <c r="M327" s="2">
        <v>8091.6779999999999</v>
      </c>
      <c r="N327" s="2">
        <v>0</v>
      </c>
      <c r="O327" s="2">
        <f>TablaRI[[#This Row],[VI]]+TablaRI[[#This Row],[ VI]]+TablaRI[[#This Row],[ VI ]]+TablaRI[[#This Row],[  VI  ]]+TablaRI[[#This Row],[   VI   ]]+TablaRI[[#This Row],[  VI   ]]-TablaRI[[#This Row],[    VI    ]]</f>
        <v>18763.651299999998</v>
      </c>
    </row>
    <row r="328" spans="1:15" x14ac:dyDescent="0.2">
      <c r="A328" s="1" t="s">
        <v>665</v>
      </c>
      <c r="B328" s="1" t="s">
        <v>666</v>
      </c>
      <c r="C328" s="2">
        <v>0</v>
      </c>
      <c r="D328" s="1">
        <v>0</v>
      </c>
      <c r="E328" s="2">
        <v>0</v>
      </c>
      <c r="F328" s="1">
        <v>0</v>
      </c>
      <c r="G328" s="2">
        <v>0</v>
      </c>
      <c r="H328" s="1">
        <v>0</v>
      </c>
      <c r="I328" s="2">
        <v>0</v>
      </c>
      <c r="J328" s="1">
        <v>0</v>
      </c>
      <c r="K328" s="2">
        <v>0</v>
      </c>
      <c r="L328" s="1">
        <v>0</v>
      </c>
      <c r="M328" s="2">
        <v>0</v>
      </c>
      <c r="N328" s="2">
        <v>0</v>
      </c>
      <c r="O328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29" spans="1:15" x14ac:dyDescent="0.2">
      <c r="A329" s="1" t="s">
        <v>667</v>
      </c>
      <c r="B329" s="1" t="s">
        <v>668</v>
      </c>
      <c r="C329" s="2">
        <v>0</v>
      </c>
      <c r="D329" s="1">
        <v>0</v>
      </c>
      <c r="E329" s="2">
        <v>0</v>
      </c>
      <c r="F329" s="1">
        <v>0</v>
      </c>
      <c r="G329" s="2">
        <v>0</v>
      </c>
      <c r="H329" s="1">
        <v>0</v>
      </c>
      <c r="I329" s="2">
        <v>0</v>
      </c>
      <c r="J329" s="1">
        <v>0</v>
      </c>
      <c r="K329" s="2">
        <v>0</v>
      </c>
      <c r="L329" s="1">
        <v>0</v>
      </c>
      <c r="M329" s="2">
        <v>0</v>
      </c>
      <c r="N329" s="2">
        <v>0</v>
      </c>
      <c r="O329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30" spans="1:15" x14ac:dyDescent="0.2">
      <c r="A330" s="1" t="s">
        <v>669</v>
      </c>
      <c r="B330" s="1" t="s">
        <v>670</v>
      </c>
      <c r="C330" s="2">
        <v>2481.6127999999999</v>
      </c>
      <c r="D330" s="1">
        <v>650</v>
      </c>
      <c r="E330" s="2">
        <v>0</v>
      </c>
      <c r="F330" s="1">
        <v>0</v>
      </c>
      <c r="G330" s="2">
        <v>0</v>
      </c>
      <c r="H330" s="1">
        <v>0</v>
      </c>
      <c r="I330" s="2">
        <v>0</v>
      </c>
      <c r="J330" s="1">
        <v>0</v>
      </c>
      <c r="K330" s="2">
        <v>0</v>
      </c>
      <c r="L330" s="1">
        <v>0</v>
      </c>
      <c r="M330" s="2">
        <v>0</v>
      </c>
      <c r="N330" s="2">
        <v>1209</v>
      </c>
      <c r="O330" s="2">
        <f>TablaRI[[#This Row],[VI]]+TablaRI[[#This Row],[ VI]]+TablaRI[[#This Row],[ VI ]]+TablaRI[[#This Row],[  VI  ]]+TablaRI[[#This Row],[   VI   ]]+TablaRI[[#This Row],[  VI   ]]-TablaRI[[#This Row],[    VI    ]]</f>
        <v>1272.6127999999999</v>
      </c>
    </row>
    <row r="331" spans="1:15" x14ac:dyDescent="0.2">
      <c r="A331" s="1" t="s">
        <v>671</v>
      </c>
      <c r="B331" s="1" t="s">
        <v>672</v>
      </c>
      <c r="C331" s="2">
        <v>0</v>
      </c>
      <c r="D331" s="1">
        <v>0</v>
      </c>
      <c r="E331" s="2">
        <v>0</v>
      </c>
      <c r="F331" s="1">
        <v>0</v>
      </c>
      <c r="G331" s="2">
        <v>0</v>
      </c>
      <c r="H331" s="1">
        <v>0</v>
      </c>
      <c r="I331" s="2">
        <v>0</v>
      </c>
      <c r="J331" s="1">
        <v>0</v>
      </c>
      <c r="K331" s="2">
        <v>0</v>
      </c>
      <c r="L331" s="1">
        <v>0</v>
      </c>
      <c r="M331" s="2">
        <v>0</v>
      </c>
      <c r="N331" s="2">
        <v>0</v>
      </c>
      <c r="O331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32" spans="1:15" x14ac:dyDescent="0.2">
      <c r="A332" s="1" t="s">
        <v>673</v>
      </c>
      <c r="B332" s="1" t="s">
        <v>674</v>
      </c>
      <c r="C332" s="2">
        <v>0</v>
      </c>
      <c r="D332" s="1">
        <v>0</v>
      </c>
      <c r="E332" s="2">
        <v>0</v>
      </c>
      <c r="F332" s="1">
        <v>0</v>
      </c>
      <c r="G332" s="2">
        <v>0</v>
      </c>
      <c r="H332" s="1">
        <v>0</v>
      </c>
      <c r="I332" s="2">
        <v>0</v>
      </c>
      <c r="J332" s="1">
        <v>0</v>
      </c>
      <c r="K332" s="2">
        <v>0</v>
      </c>
      <c r="L332" s="1">
        <v>0</v>
      </c>
      <c r="M332" s="2">
        <v>0</v>
      </c>
      <c r="N332" s="2">
        <v>0</v>
      </c>
      <c r="O332" s="2">
        <f>TablaRI[[#This Row],[VI]]+TablaRI[[#This Row],[ VI]]+TablaRI[[#This Row],[ VI ]]+TablaRI[[#This Row],[  VI  ]]+TablaRI[[#This Row],[   VI   ]]+TablaRI[[#This Row],[  VI   ]]-TablaRI[[#This Row],[    VI    ]]</f>
        <v>0</v>
      </c>
    </row>
    <row r="333" spans="1:15" x14ac:dyDescent="0.2">
      <c r="A333" s="1" t="s">
        <v>675</v>
      </c>
      <c r="B333" s="1" t="s">
        <v>676</v>
      </c>
      <c r="C333" s="2">
        <v>0</v>
      </c>
      <c r="D333" s="1">
        <v>0.31900000000000001</v>
      </c>
      <c r="E333" s="2">
        <v>0</v>
      </c>
      <c r="F333" s="1">
        <v>0</v>
      </c>
      <c r="G333" s="2">
        <v>0</v>
      </c>
      <c r="H333" s="1">
        <v>0</v>
      </c>
      <c r="I333" s="2">
        <v>0</v>
      </c>
      <c r="J333" s="1">
        <v>0</v>
      </c>
      <c r="K333" s="2">
        <v>0</v>
      </c>
      <c r="L333" s="1">
        <v>0</v>
      </c>
      <c r="M333" s="2">
        <v>0</v>
      </c>
      <c r="N333" s="2">
        <v>2292</v>
      </c>
      <c r="O333" s="2">
        <f>TablaRI[[#This Row],[VI]]+TablaRI[[#This Row],[ VI]]+TablaRI[[#This Row],[ VI ]]+TablaRI[[#This Row],[  VI  ]]+TablaRI[[#This Row],[   VI   ]]+TablaRI[[#This Row],[  VI   ]]-TablaRI[[#This Row],[    VI    ]]</f>
        <v>-2292</v>
      </c>
    </row>
    <row r="334" spans="1:15" x14ac:dyDescent="0.2">
      <c r="A334" s="1" t="s">
        <v>677</v>
      </c>
      <c r="B334" s="1" t="s">
        <v>678</v>
      </c>
      <c r="C334" s="2">
        <v>0</v>
      </c>
      <c r="D334" s="1">
        <v>0.16</v>
      </c>
      <c r="E334" s="2">
        <v>0</v>
      </c>
      <c r="F334" s="1">
        <v>0</v>
      </c>
      <c r="G334" s="2">
        <v>0</v>
      </c>
      <c r="H334" s="1">
        <v>0</v>
      </c>
      <c r="I334" s="2">
        <v>0</v>
      </c>
      <c r="J334" s="1">
        <v>0</v>
      </c>
      <c r="K334" s="2">
        <v>0</v>
      </c>
      <c r="L334" s="1">
        <v>0</v>
      </c>
      <c r="M334" s="2">
        <v>17530.869900000002</v>
      </c>
      <c r="N334" s="2">
        <v>0</v>
      </c>
      <c r="O334" s="2">
        <f>TablaRI[[#This Row],[VI]]+TablaRI[[#This Row],[ VI]]+TablaRI[[#This Row],[ VI ]]+TablaRI[[#This Row],[  VI  ]]+TablaRI[[#This Row],[   VI   ]]+TablaRI[[#This Row],[  VI   ]]-TablaRI[[#This Row],[    VI    ]]</f>
        <v>17530.869900000002</v>
      </c>
    </row>
    <row r="335" spans="1:15" x14ac:dyDescent="0.2">
      <c r="A335" s="1" t="s">
        <v>679</v>
      </c>
      <c r="B335" s="1" t="s">
        <v>680</v>
      </c>
      <c r="C335" s="2">
        <v>459224.20529999997</v>
      </c>
      <c r="D335" s="1">
        <v>9.2560000000000002</v>
      </c>
      <c r="E335" s="2">
        <v>7705.5922</v>
      </c>
      <c r="F335" s="1">
        <v>3</v>
      </c>
      <c r="G335" s="2">
        <v>0</v>
      </c>
      <c r="H335" s="1">
        <v>0</v>
      </c>
      <c r="I335" s="2">
        <v>0</v>
      </c>
      <c r="J335" s="1">
        <v>0</v>
      </c>
      <c r="K335" s="2">
        <v>778.99710000000005</v>
      </c>
      <c r="L335" s="1">
        <v>1</v>
      </c>
      <c r="M335" s="2">
        <v>7132.69</v>
      </c>
      <c r="N335" s="2">
        <v>0</v>
      </c>
      <c r="O335" s="2">
        <f>TablaRI[[#This Row],[VI]]+TablaRI[[#This Row],[ VI]]+TablaRI[[#This Row],[ VI ]]+TablaRI[[#This Row],[  VI  ]]+TablaRI[[#This Row],[   VI   ]]+TablaRI[[#This Row],[  VI   ]]-TablaRI[[#This Row],[    VI    ]]</f>
        <v>474841.48459999997</v>
      </c>
    </row>
  </sheetData>
  <mergeCells count="5">
    <mergeCell ref="K1:L1"/>
    <mergeCell ref="C1:D1"/>
    <mergeCell ref="E1:F1"/>
    <mergeCell ref="G1:H1"/>
    <mergeCell ref="I1:J1"/>
  </mergeCells>
  <pageMargins left="0.7" right="0.7" top="0.75" bottom="0.75" header="0.3" footer="0.3"/>
  <pageSetup paperSize="9" orientation="portrait"/>
  <headerFooter>
    <oddFooter>&amp;C_x000D_&amp;1#&amp;"Calibri"&amp;10&amp;K000000 INTERNA</oddFooter>
  </headerFooter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"/>
  <sheetViews>
    <sheetView workbookViewId="0"/>
  </sheetViews>
  <sheetFormatPr baseColWidth="10" defaultRowHeight="15" x14ac:dyDescent="0.25"/>
  <cols>
    <col min="1" max="1" width="20.140625" bestFit="1" customWidth="1"/>
    <col min="2" max="2" width="33.140625" customWidth="1"/>
  </cols>
  <sheetData>
    <row r="1" spans="1:4" x14ac:dyDescent="0.25">
      <c r="A1" s="3" t="s">
        <v>1093</v>
      </c>
      <c r="B1" s="4" t="s">
        <v>1094</v>
      </c>
      <c r="C1" s="4" t="s">
        <v>1095</v>
      </c>
      <c r="D1" s="5" t="s">
        <v>1096</v>
      </c>
    </row>
    <row r="2" spans="1:4" x14ac:dyDescent="0.25">
      <c r="A2" s="6" t="s">
        <v>1075</v>
      </c>
      <c r="B2" s="7" t="s">
        <v>1097</v>
      </c>
      <c r="C2" s="8">
        <v>0</v>
      </c>
      <c r="D2" s="9">
        <v>0</v>
      </c>
    </row>
    <row r="3" spans="1:4" x14ac:dyDescent="0.25">
      <c r="A3" s="59" t="s">
        <v>1051</v>
      </c>
      <c r="B3" s="10" t="s">
        <v>1097</v>
      </c>
      <c r="C3" s="11">
        <v>0</v>
      </c>
      <c r="D3" s="12">
        <v>0</v>
      </c>
    </row>
    <row r="4" spans="1:4" ht="45" x14ac:dyDescent="0.25">
      <c r="A4" s="60"/>
      <c r="B4" s="13" t="s">
        <v>1098</v>
      </c>
      <c r="C4" s="14">
        <v>0</v>
      </c>
      <c r="D4" s="15">
        <v>0</v>
      </c>
    </row>
    <row r="5" spans="1:4" ht="30" x14ac:dyDescent="0.25">
      <c r="A5" s="60"/>
      <c r="B5" s="13" t="s">
        <v>1099</v>
      </c>
      <c r="C5" s="14">
        <v>0</v>
      </c>
      <c r="D5" s="15">
        <v>0</v>
      </c>
    </row>
    <row r="6" spans="1:4" ht="30" x14ac:dyDescent="0.25">
      <c r="A6" s="61"/>
      <c r="B6" s="16" t="s">
        <v>1100</v>
      </c>
      <c r="C6" s="14">
        <v>1</v>
      </c>
      <c r="D6" s="15">
        <v>1</v>
      </c>
    </row>
    <row r="7" spans="1:4" ht="60" x14ac:dyDescent="0.25">
      <c r="A7" s="59" t="s">
        <v>1076</v>
      </c>
      <c r="B7" s="17" t="s">
        <v>1101</v>
      </c>
      <c r="C7" s="11">
        <v>0</v>
      </c>
      <c r="D7" s="12">
        <v>0</v>
      </c>
    </row>
    <row r="8" spans="1:4" ht="30" x14ac:dyDescent="0.25">
      <c r="A8" s="60"/>
      <c r="B8" s="13" t="s">
        <v>1102</v>
      </c>
      <c r="C8" s="14">
        <v>0</v>
      </c>
      <c r="D8" s="15">
        <v>0</v>
      </c>
    </row>
    <row r="9" spans="1:4" ht="30" x14ac:dyDescent="0.25">
      <c r="A9" s="60"/>
      <c r="B9" s="13" t="s">
        <v>1103</v>
      </c>
      <c r="C9" s="14">
        <v>0</v>
      </c>
      <c r="D9" s="15">
        <v>0</v>
      </c>
    </row>
    <row r="10" spans="1:4" ht="45" x14ac:dyDescent="0.25">
      <c r="A10" s="60"/>
      <c r="B10" s="13" t="s">
        <v>1104</v>
      </c>
      <c r="C10" s="14">
        <v>1</v>
      </c>
      <c r="D10" s="15">
        <v>1</v>
      </c>
    </row>
    <row r="11" spans="1:4" ht="30" x14ac:dyDescent="0.25">
      <c r="A11" s="60"/>
      <c r="B11" s="13" t="s">
        <v>1105</v>
      </c>
      <c r="C11" s="14">
        <v>0</v>
      </c>
      <c r="D11" s="15">
        <v>0</v>
      </c>
    </row>
    <row r="12" spans="1:4" ht="30" x14ac:dyDescent="0.25">
      <c r="A12" s="60"/>
      <c r="B12" s="13" t="s">
        <v>1106</v>
      </c>
      <c r="C12" s="14">
        <v>1</v>
      </c>
      <c r="D12" s="15">
        <v>1</v>
      </c>
    </row>
    <row r="13" spans="1:4" ht="30" x14ac:dyDescent="0.25">
      <c r="A13" s="61"/>
      <c r="B13" s="16" t="s">
        <v>1107</v>
      </c>
      <c r="C13" s="18">
        <v>0</v>
      </c>
      <c r="D13" s="19">
        <v>0</v>
      </c>
    </row>
    <row r="14" spans="1:4" x14ac:dyDescent="0.25">
      <c r="A14" s="62" t="s">
        <v>1108</v>
      </c>
      <c r="B14" s="10" t="s">
        <v>1097</v>
      </c>
      <c r="C14" s="11">
        <v>0</v>
      </c>
      <c r="D14" s="12">
        <v>0</v>
      </c>
    </row>
    <row r="15" spans="1:4" ht="60" x14ac:dyDescent="0.25">
      <c r="A15" s="63"/>
      <c r="B15" s="16" t="s">
        <v>1109</v>
      </c>
      <c r="C15" s="18">
        <v>0</v>
      </c>
      <c r="D15" s="19">
        <v>0</v>
      </c>
    </row>
    <row r="16" spans="1:4" x14ac:dyDescent="0.25">
      <c r="A16" s="6" t="s">
        <v>1110</v>
      </c>
      <c r="B16" s="7" t="s">
        <v>1097</v>
      </c>
      <c r="C16" s="8">
        <v>0</v>
      </c>
      <c r="D16" s="9">
        <v>0</v>
      </c>
    </row>
  </sheetData>
  <mergeCells count="3">
    <mergeCell ref="A3:A6"/>
    <mergeCell ref="A7:A13"/>
    <mergeCell ref="A14:A15"/>
  </mergeCells>
  <conditionalFormatting sqref="C2:D16">
    <cfRule type="cellIs" dxfId="0" priority="1" operator="equal">
      <formula>1</formula>
    </cfRule>
  </conditionalFormatting>
  <pageMargins left="0.7" right="0.7" top="0.75" bottom="0.75" header="0.3" footer="0.3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RETRIBUCION 2017</vt:lpstr>
      <vt:lpstr>ROMNLAE</vt:lpstr>
      <vt:lpstr>IBO</vt:lpstr>
      <vt:lpstr>CALCULO ROTD</vt:lpstr>
      <vt:lpstr>ROM 2015</vt:lpstr>
      <vt:lpstr>CALCULO RI</vt:lpstr>
      <vt:lpstr>INSTALACIONES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Salguero Mayoral, Miriam</dc:creator>
  <cp:lastModifiedBy>CNMC</cp:lastModifiedBy>
  <dcterms:created xsi:type="dcterms:W3CDTF">2017-05-22T10:52:51Z</dcterms:created>
  <dcterms:modified xsi:type="dcterms:W3CDTF">2022-06-20T13:03:01Z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2022-01-05T17:47:26Z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7a0881b1-00db-47b9-bea9-9906093f1ddb</vt:lpwstr>
  </property>
  <property fmtid="{D5CDD505-2E9C-101B-9397-08002B2CF9AE}" pid="8" name="MSIP_Label_858aaffc-186e-450b-9166-22662fc28ad1_ContentBits">
    <vt:lpwstr>2</vt:lpwstr>
  </property>
</Properties>
</file>