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U:\Sdi\Luis Maqueda\ORDENES 2016-2019 CON LESIVIDAD\ORDEN 2017- 2019 CON LESIVIDAD\DISTRIBUCIÓN\INFORME\INFORME 2017-2019\Anexos\Anexo 11\Retribución 2019\"/>
    </mc:Choice>
  </mc:AlternateContent>
  <xr:revisionPtr revIDLastSave="0" documentId="13_ncr:1_{8293C3AC-FAC8-48A5-9CF3-7D92A33DB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RIBUCION 2019" sheetId="5" r:id="rId1"/>
    <sheet name="ROMNLAE" sheetId="4" r:id="rId2"/>
    <sheet name="IBO" sheetId="12" r:id="rId3"/>
    <sheet name="CALCULO ROTD" sheetId="3" r:id="rId4"/>
    <sheet name="ROM 2017" sheetId="10" r:id="rId5"/>
    <sheet name="CALCULO RI" sheetId="1" r:id="rId6"/>
    <sheet name="Bajas ROMBASE 2015 y 2016" sheetId="7" r:id="rId7"/>
    <sheet name="Bajas posteriores a la BASE" sheetId="13" r:id="rId8"/>
    <sheet name="INSTALACIONES ACTIVA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5" i="7" l="1"/>
  <c r="O335" i="7"/>
  <c r="P334" i="7"/>
  <c r="O334" i="7"/>
  <c r="P333" i="7"/>
  <c r="O333" i="7"/>
  <c r="P332" i="7"/>
  <c r="O332" i="7"/>
  <c r="P331" i="7"/>
  <c r="O331" i="7"/>
  <c r="P330" i="7"/>
  <c r="O330" i="7"/>
  <c r="P329" i="7"/>
  <c r="O329" i="7"/>
  <c r="P328" i="7"/>
  <c r="O328" i="7"/>
  <c r="P327" i="7"/>
  <c r="O327" i="7"/>
  <c r="P326" i="7"/>
  <c r="O326" i="7"/>
  <c r="P325" i="7"/>
  <c r="O325" i="7"/>
  <c r="P324" i="7"/>
  <c r="O324" i="7"/>
  <c r="P323" i="7"/>
  <c r="O323" i="7"/>
  <c r="P322" i="7"/>
  <c r="O322" i="7"/>
  <c r="P321" i="7"/>
  <c r="O321" i="7"/>
  <c r="P320" i="7"/>
  <c r="O320" i="7"/>
  <c r="P319" i="7"/>
  <c r="O319" i="7"/>
  <c r="P318" i="7"/>
  <c r="O318" i="7"/>
  <c r="P317" i="7"/>
  <c r="O317" i="7"/>
  <c r="P316" i="7"/>
  <c r="O316" i="7"/>
  <c r="P315" i="7"/>
  <c r="O315" i="7"/>
  <c r="P314" i="7"/>
  <c r="O314" i="7"/>
  <c r="P313" i="7"/>
  <c r="O313" i="7"/>
  <c r="P312" i="7"/>
  <c r="O312" i="7"/>
  <c r="P311" i="7"/>
  <c r="O311" i="7"/>
  <c r="P310" i="7"/>
  <c r="O310" i="7"/>
  <c r="P309" i="7"/>
  <c r="O309" i="7"/>
  <c r="P308" i="7"/>
  <c r="O308" i="7"/>
  <c r="P307" i="7"/>
  <c r="O307" i="7"/>
  <c r="P306" i="7"/>
  <c r="O306" i="7"/>
  <c r="P305" i="7"/>
  <c r="O305" i="7"/>
  <c r="P304" i="7"/>
  <c r="O304" i="7"/>
  <c r="P303" i="7"/>
  <c r="O303" i="7"/>
  <c r="P302" i="7"/>
  <c r="O302" i="7"/>
  <c r="P301" i="7"/>
  <c r="O301" i="7"/>
  <c r="P300" i="7"/>
  <c r="O300" i="7"/>
  <c r="P299" i="7"/>
  <c r="O299" i="7"/>
  <c r="P298" i="7"/>
  <c r="O298" i="7"/>
  <c r="P297" i="7"/>
  <c r="O297" i="7"/>
  <c r="P296" i="7"/>
  <c r="O296" i="7"/>
  <c r="P295" i="7"/>
  <c r="O295" i="7"/>
  <c r="P294" i="7"/>
  <c r="O294" i="7"/>
  <c r="P293" i="7"/>
  <c r="O293" i="7"/>
  <c r="P292" i="7"/>
  <c r="O292" i="7"/>
  <c r="P291" i="7"/>
  <c r="O291" i="7"/>
  <c r="P290" i="7"/>
  <c r="O290" i="7"/>
  <c r="P289" i="7"/>
  <c r="O289" i="7"/>
  <c r="P288" i="7"/>
  <c r="O288" i="7"/>
  <c r="P287" i="7"/>
  <c r="O287" i="7"/>
  <c r="P286" i="7"/>
  <c r="O286" i="7"/>
  <c r="P285" i="7"/>
  <c r="O285" i="7"/>
  <c r="P284" i="7"/>
  <c r="O284" i="7"/>
  <c r="P283" i="7"/>
  <c r="O283" i="7"/>
  <c r="P282" i="7"/>
  <c r="O282" i="7"/>
  <c r="P281" i="7"/>
  <c r="O281" i="7"/>
  <c r="P280" i="7"/>
  <c r="O280" i="7"/>
  <c r="P279" i="7"/>
  <c r="O279" i="7"/>
  <c r="P278" i="7"/>
  <c r="O278" i="7"/>
  <c r="P277" i="7"/>
  <c r="O277" i="7"/>
  <c r="P276" i="7"/>
  <c r="O276" i="7"/>
  <c r="P275" i="7"/>
  <c r="O275" i="7"/>
  <c r="P274" i="7"/>
  <c r="O274" i="7"/>
  <c r="P273" i="7"/>
  <c r="O273" i="7"/>
  <c r="P272" i="7"/>
  <c r="O272" i="7"/>
  <c r="P271" i="7"/>
  <c r="O271" i="7"/>
  <c r="P270" i="7"/>
  <c r="O270" i="7"/>
  <c r="P269" i="7"/>
  <c r="O269" i="7"/>
  <c r="P268" i="7"/>
  <c r="O268" i="7"/>
  <c r="P267" i="7"/>
  <c r="O267" i="7"/>
  <c r="P266" i="7"/>
  <c r="O266" i="7"/>
  <c r="P265" i="7"/>
  <c r="O265" i="7"/>
  <c r="P264" i="7"/>
  <c r="O264" i="7"/>
  <c r="P263" i="7"/>
  <c r="O263" i="7"/>
  <c r="P262" i="7"/>
  <c r="O262" i="7"/>
  <c r="P261" i="7"/>
  <c r="O261" i="7"/>
  <c r="P260" i="7"/>
  <c r="O260" i="7"/>
  <c r="P259" i="7"/>
  <c r="O259" i="7"/>
  <c r="P258" i="7"/>
  <c r="O258" i="7"/>
  <c r="P257" i="7"/>
  <c r="O257" i="7"/>
  <c r="P256" i="7"/>
  <c r="O256" i="7"/>
  <c r="P255" i="7"/>
  <c r="O255" i="7"/>
  <c r="P254" i="7"/>
  <c r="O254" i="7"/>
  <c r="P253" i="7"/>
  <c r="O253" i="7"/>
  <c r="P252" i="7"/>
  <c r="O252" i="7"/>
  <c r="P251" i="7"/>
  <c r="O251" i="7"/>
  <c r="P250" i="7"/>
  <c r="O250" i="7"/>
  <c r="P249" i="7"/>
  <c r="O249" i="7"/>
  <c r="P248" i="7"/>
  <c r="O248" i="7"/>
  <c r="P247" i="7"/>
  <c r="O247" i="7"/>
  <c r="P246" i="7"/>
  <c r="O246" i="7"/>
  <c r="P245" i="7"/>
  <c r="O245" i="7"/>
  <c r="P244" i="7"/>
  <c r="O244" i="7"/>
  <c r="P243" i="7"/>
  <c r="O243" i="7"/>
  <c r="P242" i="7"/>
  <c r="O242" i="7"/>
  <c r="P241" i="7"/>
  <c r="O241" i="7"/>
  <c r="P240" i="7"/>
  <c r="O240" i="7"/>
  <c r="P239" i="7"/>
  <c r="O239" i="7"/>
  <c r="P238" i="7"/>
  <c r="O238" i="7"/>
  <c r="P237" i="7"/>
  <c r="O237" i="7"/>
  <c r="P236" i="7"/>
  <c r="O236" i="7"/>
  <c r="P235" i="7"/>
  <c r="O235" i="7"/>
  <c r="P234" i="7"/>
  <c r="O234" i="7"/>
  <c r="P233" i="7"/>
  <c r="O233" i="7"/>
  <c r="P232" i="7"/>
  <c r="O232" i="7"/>
  <c r="P231" i="7"/>
  <c r="O231" i="7"/>
  <c r="P230" i="7"/>
  <c r="O230" i="7"/>
  <c r="P229" i="7"/>
  <c r="O229" i="7"/>
  <c r="P228" i="7"/>
  <c r="O228" i="7"/>
  <c r="P227" i="7"/>
  <c r="O227" i="7"/>
  <c r="P226" i="7"/>
  <c r="O226" i="7"/>
  <c r="P225" i="7"/>
  <c r="O225" i="7"/>
  <c r="P224" i="7"/>
  <c r="O224" i="7"/>
  <c r="P223" i="7"/>
  <c r="O223" i="7"/>
  <c r="P222" i="7"/>
  <c r="O222" i="7"/>
  <c r="P221" i="7"/>
  <c r="O221" i="7"/>
  <c r="P220" i="7"/>
  <c r="O220" i="7"/>
  <c r="P219" i="7"/>
  <c r="O219" i="7"/>
  <c r="P218" i="7"/>
  <c r="O218" i="7"/>
  <c r="P217" i="7"/>
  <c r="O217" i="7"/>
  <c r="P216" i="7"/>
  <c r="O216" i="7"/>
  <c r="P215" i="7"/>
  <c r="O215" i="7"/>
  <c r="P214" i="7"/>
  <c r="O214" i="7"/>
  <c r="P213" i="7"/>
  <c r="O213" i="7"/>
  <c r="P212" i="7"/>
  <c r="O212" i="7"/>
  <c r="P211" i="7"/>
  <c r="O211" i="7"/>
  <c r="P210" i="7"/>
  <c r="O210" i="7"/>
  <c r="P209" i="7"/>
  <c r="O209" i="7"/>
  <c r="P208" i="7"/>
  <c r="O208" i="7"/>
  <c r="P207" i="7"/>
  <c r="O207" i="7"/>
  <c r="P206" i="7"/>
  <c r="O206" i="7"/>
  <c r="P205" i="7"/>
  <c r="O205" i="7"/>
  <c r="P204" i="7"/>
  <c r="O204" i="7"/>
  <c r="P203" i="7"/>
  <c r="O203" i="7"/>
  <c r="P202" i="7"/>
  <c r="O202" i="7"/>
  <c r="P201" i="7"/>
  <c r="O201" i="7"/>
  <c r="P200" i="7"/>
  <c r="O200" i="7"/>
  <c r="P199" i="7"/>
  <c r="O199" i="7"/>
  <c r="P198" i="7"/>
  <c r="O198" i="7"/>
  <c r="P197" i="7"/>
  <c r="O197" i="7"/>
  <c r="P196" i="7"/>
  <c r="O196" i="7"/>
  <c r="P195" i="7"/>
  <c r="O195" i="7"/>
  <c r="P194" i="7"/>
  <c r="O194" i="7"/>
  <c r="P193" i="7"/>
  <c r="O193" i="7"/>
  <c r="P192" i="7"/>
  <c r="O192" i="7"/>
  <c r="P191" i="7"/>
  <c r="O191" i="7"/>
  <c r="P190" i="7"/>
  <c r="O190" i="7"/>
  <c r="P189" i="7"/>
  <c r="O189" i="7"/>
  <c r="P188" i="7"/>
  <c r="O188" i="7"/>
  <c r="P187" i="7"/>
  <c r="O187" i="7"/>
  <c r="P186" i="7"/>
  <c r="O186" i="7"/>
  <c r="P185" i="7"/>
  <c r="O185" i="7"/>
  <c r="P184" i="7"/>
  <c r="O184" i="7"/>
  <c r="P183" i="7"/>
  <c r="O183" i="7"/>
  <c r="P182" i="7"/>
  <c r="O182" i="7"/>
  <c r="P181" i="7"/>
  <c r="O181" i="7"/>
  <c r="P180" i="7"/>
  <c r="O180" i="7"/>
  <c r="P179" i="7"/>
  <c r="O179" i="7"/>
  <c r="P178" i="7"/>
  <c r="O178" i="7"/>
  <c r="P177" i="7"/>
  <c r="O177" i="7"/>
  <c r="P176" i="7"/>
  <c r="O176" i="7"/>
  <c r="P175" i="7"/>
  <c r="O175" i="7"/>
  <c r="P174" i="7"/>
  <c r="O174" i="7"/>
  <c r="P173" i="7"/>
  <c r="O173" i="7"/>
  <c r="P172" i="7"/>
  <c r="O172" i="7"/>
  <c r="P171" i="7"/>
  <c r="O171" i="7"/>
  <c r="P170" i="7"/>
  <c r="O170" i="7"/>
  <c r="P169" i="7"/>
  <c r="O169" i="7"/>
  <c r="P168" i="7"/>
  <c r="O168" i="7"/>
  <c r="P167" i="7"/>
  <c r="O167" i="7"/>
  <c r="P166" i="7"/>
  <c r="O166" i="7"/>
  <c r="P165" i="7"/>
  <c r="O165" i="7"/>
  <c r="P164" i="7"/>
  <c r="O164" i="7"/>
  <c r="P163" i="7"/>
  <c r="O163" i="7"/>
  <c r="P162" i="7"/>
  <c r="O162" i="7"/>
  <c r="P161" i="7"/>
  <c r="O161" i="7"/>
  <c r="P160" i="7"/>
  <c r="O160" i="7"/>
  <c r="P159" i="7"/>
  <c r="O159" i="7"/>
  <c r="P158" i="7"/>
  <c r="O158" i="7"/>
  <c r="P157" i="7"/>
  <c r="O157" i="7"/>
  <c r="P156" i="7"/>
  <c r="O156" i="7"/>
  <c r="P155" i="7"/>
  <c r="O155" i="7"/>
  <c r="P154" i="7"/>
  <c r="O154" i="7"/>
  <c r="P153" i="7"/>
  <c r="O153" i="7"/>
  <c r="P152" i="7"/>
  <c r="O152" i="7"/>
  <c r="P151" i="7"/>
  <c r="O151" i="7"/>
  <c r="P150" i="7"/>
  <c r="O150" i="7"/>
  <c r="P149" i="7"/>
  <c r="O149" i="7"/>
  <c r="P148" i="7"/>
  <c r="O148" i="7"/>
  <c r="P147" i="7"/>
  <c r="O147" i="7"/>
  <c r="P146" i="7"/>
  <c r="O146" i="7"/>
  <c r="P145" i="7"/>
  <c r="O145" i="7"/>
  <c r="P144" i="7"/>
  <c r="O144" i="7"/>
  <c r="P143" i="7"/>
  <c r="O143" i="7"/>
  <c r="P142" i="7"/>
  <c r="O142" i="7"/>
  <c r="P141" i="7"/>
  <c r="O141" i="7"/>
  <c r="P140" i="7"/>
  <c r="O140" i="7"/>
  <c r="P139" i="7"/>
  <c r="O139" i="7"/>
  <c r="P138" i="7"/>
  <c r="O138" i="7"/>
  <c r="P137" i="7"/>
  <c r="O137" i="7"/>
  <c r="P136" i="7"/>
  <c r="O136" i="7"/>
  <c r="P135" i="7"/>
  <c r="O135" i="7"/>
  <c r="P134" i="7"/>
  <c r="O134" i="7"/>
  <c r="P133" i="7"/>
  <c r="O133" i="7"/>
  <c r="P132" i="7"/>
  <c r="O132" i="7"/>
  <c r="P131" i="7"/>
  <c r="O131" i="7"/>
  <c r="P130" i="7"/>
  <c r="O130" i="7"/>
  <c r="P129" i="7"/>
  <c r="O129" i="7"/>
  <c r="P128" i="7"/>
  <c r="O128" i="7"/>
  <c r="P127" i="7"/>
  <c r="O127" i="7"/>
  <c r="P126" i="7"/>
  <c r="O126" i="7"/>
  <c r="P125" i="7"/>
  <c r="O125" i="7"/>
  <c r="P124" i="7"/>
  <c r="O124" i="7"/>
  <c r="P123" i="7"/>
  <c r="O123" i="7"/>
  <c r="P122" i="7"/>
  <c r="O122" i="7"/>
  <c r="P121" i="7"/>
  <c r="O121" i="7"/>
  <c r="P120" i="7"/>
  <c r="O120" i="7"/>
  <c r="P119" i="7"/>
  <c r="O119" i="7"/>
  <c r="P118" i="7"/>
  <c r="O118" i="7"/>
  <c r="P117" i="7"/>
  <c r="O117" i="7"/>
  <c r="P116" i="7"/>
  <c r="O116" i="7"/>
  <c r="P115" i="7"/>
  <c r="O115" i="7"/>
  <c r="P114" i="7"/>
  <c r="O114" i="7"/>
  <c r="P113" i="7"/>
  <c r="O113" i="7"/>
  <c r="P112" i="7"/>
  <c r="O112" i="7"/>
  <c r="P111" i="7"/>
  <c r="O111" i="7"/>
  <c r="P110" i="7"/>
  <c r="O110" i="7"/>
  <c r="P109" i="7"/>
  <c r="O109" i="7"/>
  <c r="P108" i="7"/>
  <c r="O108" i="7"/>
  <c r="P107" i="7"/>
  <c r="O107" i="7"/>
  <c r="P106" i="7"/>
  <c r="O106" i="7"/>
  <c r="P105" i="7"/>
  <c r="O105" i="7"/>
  <c r="P104" i="7"/>
  <c r="O104" i="7"/>
  <c r="P103" i="7"/>
  <c r="O103" i="7"/>
  <c r="P102" i="7"/>
  <c r="O102" i="7"/>
  <c r="P101" i="7"/>
  <c r="O101" i="7"/>
  <c r="P100" i="7"/>
  <c r="O100" i="7"/>
  <c r="P99" i="7"/>
  <c r="O99" i="7"/>
  <c r="P98" i="7"/>
  <c r="O98" i="7"/>
  <c r="P97" i="7"/>
  <c r="O97" i="7"/>
  <c r="P96" i="7"/>
  <c r="O96" i="7"/>
  <c r="P95" i="7"/>
  <c r="O95" i="7"/>
  <c r="P94" i="7"/>
  <c r="O94" i="7"/>
  <c r="P93" i="7"/>
  <c r="O93" i="7"/>
  <c r="P92" i="7"/>
  <c r="O92" i="7"/>
  <c r="P91" i="7"/>
  <c r="O91" i="7"/>
  <c r="P90" i="7"/>
  <c r="O90" i="7"/>
  <c r="P89" i="7"/>
  <c r="O89" i="7"/>
  <c r="P88" i="7"/>
  <c r="O88" i="7"/>
  <c r="P87" i="7"/>
  <c r="O87" i="7"/>
  <c r="P86" i="7"/>
  <c r="O86" i="7"/>
  <c r="P85" i="7"/>
  <c r="O85" i="7"/>
  <c r="P84" i="7"/>
  <c r="O84" i="7"/>
  <c r="P83" i="7"/>
  <c r="O83" i="7"/>
  <c r="P82" i="7"/>
  <c r="O82" i="7"/>
  <c r="P81" i="7"/>
  <c r="O81" i="7"/>
  <c r="P80" i="7"/>
  <c r="O80" i="7"/>
  <c r="P79" i="7"/>
  <c r="O79" i="7"/>
  <c r="P78" i="7"/>
  <c r="O78" i="7"/>
  <c r="P77" i="7"/>
  <c r="O77" i="7"/>
  <c r="P76" i="7"/>
  <c r="O76" i="7"/>
  <c r="P75" i="7"/>
  <c r="O75" i="7"/>
  <c r="P74" i="7"/>
  <c r="O74" i="7"/>
  <c r="P73" i="7"/>
  <c r="O73" i="7"/>
  <c r="P72" i="7"/>
  <c r="O72" i="7"/>
  <c r="P71" i="7"/>
  <c r="O71" i="7"/>
  <c r="P70" i="7"/>
  <c r="O70" i="7"/>
  <c r="P69" i="7"/>
  <c r="O69" i="7"/>
  <c r="P68" i="7"/>
  <c r="O68" i="7"/>
  <c r="P67" i="7"/>
  <c r="O67" i="7"/>
  <c r="P66" i="7"/>
  <c r="O66" i="7"/>
  <c r="P65" i="7"/>
  <c r="O65" i="7"/>
  <c r="P64" i="7"/>
  <c r="O64" i="7"/>
  <c r="P63" i="7"/>
  <c r="O63" i="7"/>
  <c r="P62" i="7"/>
  <c r="O62" i="7"/>
  <c r="P61" i="7"/>
  <c r="O61" i="7"/>
  <c r="P60" i="7"/>
  <c r="O60" i="7"/>
  <c r="P59" i="7"/>
  <c r="O59" i="7"/>
  <c r="P58" i="7"/>
  <c r="O58" i="7"/>
  <c r="P57" i="7"/>
  <c r="O57" i="7"/>
  <c r="P56" i="7"/>
  <c r="O56" i="7"/>
  <c r="P55" i="7"/>
  <c r="O55" i="7"/>
  <c r="P54" i="7"/>
  <c r="O54" i="7"/>
  <c r="P53" i="7"/>
  <c r="O53" i="7"/>
  <c r="P52" i="7"/>
  <c r="O52" i="7"/>
  <c r="P51" i="7"/>
  <c r="O51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P27" i="7"/>
  <c r="O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P14" i="7"/>
  <c r="O14" i="7"/>
  <c r="P13" i="7"/>
  <c r="O13" i="7"/>
  <c r="P12" i="7"/>
  <c r="O12" i="7"/>
  <c r="P11" i="7"/>
  <c r="O11" i="7"/>
  <c r="P10" i="7"/>
  <c r="O10" i="7"/>
  <c r="P9" i="7"/>
  <c r="O9" i="7"/>
  <c r="P8" i="7"/>
  <c r="O8" i="7"/>
  <c r="P7" i="7"/>
  <c r="O7" i="7"/>
  <c r="P6" i="7"/>
  <c r="O6" i="7"/>
  <c r="P5" i="7"/>
  <c r="O5" i="7"/>
  <c r="P4" i="7"/>
  <c r="O4" i="7"/>
  <c r="P3" i="7"/>
  <c r="O3" i="7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W335" i="10"/>
  <c r="U335" i="10"/>
  <c r="U334" i="10"/>
  <c r="W334" i="10" s="1"/>
  <c r="U333" i="10"/>
  <c r="W333" i="10" s="1"/>
  <c r="U332" i="10"/>
  <c r="W332" i="10" s="1"/>
  <c r="W331" i="10"/>
  <c r="U331" i="10"/>
  <c r="U330" i="10"/>
  <c r="W330" i="10" s="1"/>
  <c r="U329" i="10"/>
  <c r="W329" i="10" s="1"/>
  <c r="U328" i="10"/>
  <c r="W328" i="10" s="1"/>
  <c r="W327" i="10"/>
  <c r="U327" i="10"/>
  <c r="U326" i="10"/>
  <c r="W326" i="10" s="1"/>
  <c r="U325" i="10"/>
  <c r="W325" i="10" s="1"/>
  <c r="U324" i="10"/>
  <c r="W324" i="10" s="1"/>
  <c r="W323" i="10"/>
  <c r="U323" i="10"/>
  <c r="U322" i="10"/>
  <c r="W322" i="10" s="1"/>
  <c r="U321" i="10"/>
  <c r="W321" i="10" s="1"/>
  <c r="U320" i="10"/>
  <c r="W320" i="10" s="1"/>
  <c r="W319" i="10"/>
  <c r="U319" i="10"/>
  <c r="U318" i="10"/>
  <c r="W318" i="10" s="1"/>
  <c r="U317" i="10"/>
  <c r="W317" i="10" s="1"/>
  <c r="U316" i="10"/>
  <c r="W316" i="10" s="1"/>
  <c r="W315" i="10"/>
  <c r="U315" i="10"/>
  <c r="U314" i="10"/>
  <c r="W314" i="10" s="1"/>
  <c r="U313" i="10"/>
  <c r="W313" i="10" s="1"/>
  <c r="U312" i="10"/>
  <c r="W312" i="10" s="1"/>
  <c r="W311" i="10"/>
  <c r="U311" i="10"/>
  <c r="U310" i="10"/>
  <c r="W310" i="10" s="1"/>
  <c r="U309" i="10"/>
  <c r="W309" i="10" s="1"/>
  <c r="U308" i="10"/>
  <c r="W308" i="10" s="1"/>
  <c r="W307" i="10"/>
  <c r="U307" i="10"/>
  <c r="U306" i="10"/>
  <c r="W306" i="10" s="1"/>
  <c r="U305" i="10"/>
  <c r="W305" i="10" s="1"/>
  <c r="U304" i="10"/>
  <c r="W304" i="10" s="1"/>
  <c r="W303" i="10"/>
  <c r="U303" i="10"/>
  <c r="U302" i="10"/>
  <c r="W302" i="10" s="1"/>
  <c r="U301" i="10"/>
  <c r="W301" i="10" s="1"/>
  <c r="U300" i="10"/>
  <c r="W300" i="10" s="1"/>
  <c r="W299" i="10"/>
  <c r="U299" i="10"/>
  <c r="U298" i="10"/>
  <c r="W298" i="10" s="1"/>
  <c r="U297" i="10"/>
  <c r="W297" i="10" s="1"/>
  <c r="U296" i="10"/>
  <c r="W296" i="10" s="1"/>
  <c r="W295" i="10"/>
  <c r="U295" i="10"/>
  <c r="U294" i="10"/>
  <c r="W294" i="10" s="1"/>
  <c r="U293" i="10"/>
  <c r="W293" i="10" s="1"/>
  <c r="U292" i="10"/>
  <c r="W292" i="10" s="1"/>
  <c r="W291" i="10"/>
  <c r="U291" i="10"/>
  <c r="U290" i="10"/>
  <c r="W290" i="10" s="1"/>
  <c r="U289" i="10"/>
  <c r="W289" i="10" s="1"/>
  <c r="U288" i="10"/>
  <c r="W288" i="10" s="1"/>
  <c r="W287" i="10"/>
  <c r="U287" i="10"/>
  <c r="U286" i="10"/>
  <c r="W286" i="10" s="1"/>
  <c r="U285" i="10"/>
  <c r="W285" i="10" s="1"/>
  <c r="U284" i="10"/>
  <c r="W284" i="10" s="1"/>
  <c r="W283" i="10"/>
  <c r="U283" i="10"/>
  <c r="U282" i="10"/>
  <c r="W282" i="10" s="1"/>
  <c r="U281" i="10"/>
  <c r="W281" i="10" s="1"/>
  <c r="U280" i="10"/>
  <c r="W280" i="10" s="1"/>
  <c r="W279" i="10"/>
  <c r="U279" i="10"/>
  <c r="U278" i="10"/>
  <c r="W278" i="10" s="1"/>
  <c r="U277" i="10"/>
  <c r="W277" i="10" s="1"/>
  <c r="U276" i="10"/>
  <c r="W276" i="10" s="1"/>
  <c r="W275" i="10"/>
  <c r="U275" i="10"/>
  <c r="U274" i="10"/>
  <c r="W274" i="10" s="1"/>
  <c r="U273" i="10"/>
  <c r="W273" i="10" s="1"/>
  <c r="U272" i="10"/>
  <c r="W272" i="10" s="1"/>
  <c r="W271" i="10"/>
  <c r="U271" i="10"/>
  <c r="U270" i="10"/>
  <c r="W270" i="10" s="1"/>
  <c r="U269" i="10"/>
  <c r="W269" i="10" s="1"/>
  <c r="U268" i="10"/>
  <c r="W268" i="10" s="1"/>
  <c r="W267" i="10"/>
  <c r="U267" i="10"/>
  <c r="U266" i="10"/>
  <c r="W266" i="10" s="1"/>
  <c r="U265" i="10"/>
  <c r="W265" i="10" s="1"/>
  <c r="U264" i="10"/>
  <c r="W264" i="10" s="1"/>
  <c r="W263" i="10"/>
  <c r="U263" i="10"/>
  <c r="U262" i="10"/>
  <c r="W262" i="10" s="1"/>
  <c r="U261" i="10"/>
  <c r="W261" i="10" s="1"/>
  <c r="U260" i="10"/>
  <c r="W260" i="10" s="1"/>
  <c r="W259" i="10"/>
  <c r="U259" i="10"/>
  <c r="U258" i="10"/>
  <c r="W258" i="10" s="1"/>
  <c r="U257" i="10"/>
  <c r="W257" i="10" s="1"/>
  <c r="U256" i="10"/>
  <c r="W256" i="10" s="1"/>
  <c r="W255" i="10"/>
  <c r="U255" i="10"/>
  <c r="U254" i="10"/>
  <c r="W254" i="10" s="1"/>
  <c r="U253" i="10"/>
  <c r="W253" i="10" s="1"/>
  <c r="U252" i="10"/>
  <c r="W252" i="10" s="1"/>
  <c r="W251" i="10"/>
  <c r="U251" i="10"/>
  <c r="U250" i="10"/>
  <c r="W250" i="10" s="1"/>
  <c r="U249" i="10"/>
  <c r="W249" i="10" s="1"/>
  <c r="U248" i="10"/>
  <c r="W248" i="10" s="1"/>
  <c r="W247" i="10"/>
  <c r="U247" i="10"/>
  <c r="U246" i="10"/>
  <c r="W246" i="10" s="1"/>
  <c r="U245" i="10"/>
  <c r="W245" i="10" s="1"/>
  <c r="U244" i="10"/>
  <c r="W244" i="10" s="1"/>
  <c r="W243" i="10"/>
  <c r="U243" i="10"/>
  <c r="U242" i="10"/>
  <c r="W242" i="10" s="1"/>
  <c r="U241" i="10"/>
  <c r="W241" i="10" s="1"/>
  <c r="U240" i="10"/>
  <c r="W240" i="10" s="1"/>
  <c r="W239" i="10"/>
  <c r="U239" i="10"/>
  <c r="U238" i="10"/>
  <c r="W238" i="10" s="1"/>
  <c r="U237" i="10"/>
  <c r="W237" i="10" s="1"/>
  <c r="U236" i="10"/>
  <c r="W236" i="10" s="1"/>
  <c r="W235" i="10"/>
  <c r="U235" i="10"/>
  <c r="U234" i="10"/>
  <c r="W234" i="10" s="1"/>
  <c r="U233" i="10"/>
  <c r="W233" i="10" s="1"/>
  <c r="U232" i="10"/>
  <c r="W232" i="10" s="1"/>
  <c r="W231" i="10"/>
  <c r="U231" i="10"/>
  <c r="U230" i="10"/>
  <c r="W230" i="10" s="1"/>
  <c r="U229" i="10"/>
  <c r="W229" i="10" s="1"/>
  <c r="U228" i="10"/>
  <c r="W228" i="10" s="1"/>
  <c r="W227" i="10"/>
  <c r="U227" i="10"/>
  <c r="U226" i="10"/>
  <c r="W226" i="10" s="1"/>
  <c r="U225" i="10"/>
  <c r="W225" i="10" s="1"/>
  <c r="U224" i="10"/>
  <c r="W224" i="10" s="1"/>
  <c r="W223" i="10"/>
  <c r="U223" i="10"/>
  <c r="U222" i="10"/>
  <c r="W222" i="10" s="1"/>
  <c r="U221" i="10"/>
  <c r="W221" i="10" s="1"/>
  <c r="U220" i="10"/>
  <c r="W220" i="10" s="1"/>
  <c r="W219" i="10"/>
  <c r="U219" i="10"/>
  <c r="U218" i="10"/>
  <c r="W218" i="10" s="1"/>
  <c r="U217" i="10"/>
  <c r="W217" i="10" s="1"/>
  <c r="U216" i="10"/>
  <c r="W216" i="10" s="1"/>
  <c r="W215" i="10"/>
  <c r="U215" i="10"/>
  <c r="U214" i="10"/>
  <c r="W214" i="10" s="1"/>
  <c r="U213" i="10"/>
  <c r="W213" i="10" s="1"/>
  <c r="U212" i="10"/>
  <c r="W212" i="10" s="1"/>
  <c r="W211" i="10"/>
  <c r="U211" i="10"/>
  <c r="U210" i="10"/>
  <c r="W210" i="10" s="1"/>
  <c r="U209" i="10"/>
  <c r="W209" i="10" s="1"/>
  <c r="U208" i="10"/>
  <c r="W208" i="10" s="1"/>
  <c r="W207" i="10"/>
  <c r="U207" i="10"/>
  <c r="U206" i="10"/>
  <c r="W206" i="10" s="1"/>
  <c r="U205" i="10"/>
  <c r="W205" i="10" s="1"/>
  <c r="U204" i="10"/>
  <c r="W204" i="10" s="1"/>
  <c r="W203" i="10"/>
  <c r="U203" i="10"/>
  <c r="U202" i="10"/>
  <c r="W202" i="10" s="1"/>
  <c r="U201" i="10"/>
  <c r="W201" i="10" s="1"/>
  <c r="U200" i="10"/>
  <c r="W200" i="10" s="1"/>
  <c r="W199" i="10"/>
  <c r="U199" i="10"/>
  <c r="U198" i="10"/>
  <c r="W198" i="10" s="1"/>
  <c r="U197" i="10"/>
  <c r="W197" i="10" s="1"/>
  <c r="U196" i="10"/>
  <c r="W196" i="10" s="1"/>
  <c r="W195" i="10"/>
  <c r="U195" i="10"/>
  <c r="U194" i="10"/>
  <c r="W194" i="10" s="1"/>
  <c r="U193" i="10"/>
  <c r="W193" i="10" s="1"/>
  <c r="U192" i="10"/>
  <c r="W192" i="10" s="1"/>
  <c r="W191" i="10"/>
  <c r="U191" i="10"/>
  <c r="U190" i="10"/>
  <c r="W190" i="10" s="1"/>
  <c r="U189" i="10"/>
  <c r="W189" i="10" s="1"/>
  <c r="U188" i="10"/>
  <c r="W188" i="10" s="1"/>
  <c r="W187" i="10"/>
  <c r="U187" i="10"/>
  <c r="U186" i="10"/>
  <c r="W186" i="10" s="1"/>
  <c r="U185" i="10"/>
  <c r="W185" i="10" s="1"/>
  <c r="U184" i="10"/>
  <c r="W184" i="10" s="1"/>
  <c r="W183" i="10"/>
  <c r="U183" i="10"/>
  <c r="U182" i="10"/>
  <c r="W182" i="10" s="1"/>
  <c r="U181" i="10"/>
  <c r="W181" i="10" s="1"/>
  <c r="U180" i="10"/>
  <c r="W180" i="10" s="1"/>
  <c r="W179" i="10"/>
  <c r="U179" i="10"/>
  <c r="U178" i="10"/>
  <c r="W178" i="10" s="1"/>
  <c r="U177" i="10"/>
  <c r="W177" i="10" s="1"/>
  <c r="U176" i="10"/>
  <c r="W176" i="10" s="1"/>
  <c r="W175" i="10"/>
  <c r="U175" i="10"/>
  <c r="U174" i="10"/>
  <c r="W174" i="10" s="1"/>
  <c r="U173" i="10"/>
  <c r="W173" i="10" s="1"/>
  <c r="U172" i="10"/>
  <c r="W172" i="10" s="1"/>
  <c r="W171" i="10"/>
  <c r="U171" i="10"/>
  <c r="U170" i="10"/>
  <c r="W170" i="10" s="1"/>
  <c r="U169" i="10"/>
  <c r="W169" i="10" s="1"/>
  <c r="U168" i="10"/>
  <c r="W168" i="10" s="1"/>
  <c r="W167" i="10"/>
  <c r="U167" i="10"/>
  <c r="U166" i="10"/>
  <c r="W166" i="10" s="1"/>
  <c r="U165" i="10"/>
  <c r="W165" i="10" s="1"/>
  <c r="U164" i="10"/>
  <c r="W164" i="10" s="1"/>
  <c r="W163" i="10"/>
  <c r="U163" i="10"/>
  <c r="U162" i="10"/>
  <c r="W162" i="10" s="1"/>
  <c r="U161" i="10"/>
  <c r="W161" i="10" s="1"/>
  <c r="U160" i="10"/>
  <c r="W160" i="10" s="1"/>
  <c r="W159" i="10"/>
  <c r="U159" i="10"/>
  <c r="U158" i="10"/>
  <c r="W158" i="10" s="1"/>
  <c r="U157" i="10"/>
  <c r="W157" i="10" s="1"/>
  <c r="U156" i="10"/>
  <c r="W156" i="10" s="1"/>
  <c r="W155" i="10"/>
  <c r="U155" i="10"/>
  <c r="U154" i="10"/>
  <c r="W154" i="10" s="1"/>
  <c r="U153" i="10"/>
  <c r="W153" i="10" s="1"/>
  <c r="U152" i="10"/>
  <c r="W152" i="10" s="1"/>
  <c r="W151" i="10"/>
  <c r="U151" i="10"/>
  <c r="U150" i="10"/>
  <c r="W150" i="10" s="1"/>
  <c r="U149" i="10"/>
  <c r="W149" i="10" s="1"/>
  <c r="U148" i="10"/>
  <c r="W148" i="10" s="1"/>
  <c r="W147" i="10"/>
  <c r="U147" i="10"/>
  <c r="U146" i="10"/>
  <c r="W146" i="10" s="1"/>
  <c r="U145" i="10"/>
  <c r="W145" i="10" s="1"/>
  <c r="U144" i="10"/>
  <c r="W144" i="10" s="1"/>
  <c r="W143" i="10"/>
  <c r="U143" i="10"/>
  <c r="U142" i="10"/>
  <c r="W142" i="10" s="1"/>
  <c r="U141" i="10"/>
  <c r="W141" i="10" s="1"/>
  <c r="U140" i="10"/>
  <c r="W140" i="10" s="1"/>
  <c r="W139" i="10"/>
  <c r="U139" i="10"/>
  <c r="U138" i="10"/>
  <c r="W138" i="10" s="1"/>
  <c r="U137" i="10"/>
  <c r="W137" i="10" s="1"/>
  <c r="U136" i="10"/>
  <c r="W136" i="10" s="1"/>
  <c r="W135" i="10"/>
  <c r="U135" i="10"/>
  <c r="U134" i="10"/>
  <c r="W134" i="10" s="1"/>
  <c r="U133" i="10"/>
  <c r="W133" i="10" s="1"/>
  <c r="U132" i="10"/>
  <c r="W132" i="10" s="1"/>
  <c r="W131" i="10"/>
  <c r="U131" i="10"/>
  <c r="U130" i="10"/>
  <c r="W130" i="10" s="1"/>
  <c r="U129" i="10"/>
  <c r="W129" i="10" s="1"/>
  <c r="U128" i="10"/>
  <c r="W128" i="10" s="1"/>
  <c r="W127" i="10"/>
  <c r="U127" i="10"/>
  <c r="U126" i="10"/>
  <c r="W126" i="10" s="1"/>
  <c r="U125" i="10"/>
  <c r="W125" i="10" s="1"/>
  <c r="U124" i="10"/>
  <c r="W124" i="10" s="1"/>
  <c r="W123" i="10"/>
  <c r="U123" i="10"/>
  <c r="U122" i="10"/>
  <c r="W122" i="10" s="1"/>
  <c r="U121" i="10"/>
  <c r="W121" i="10" s="1"/>
  <c r="U120" i="10"/>
  <c r="W120" i="10" s="1"/>
  <c r="W119" i="10"/>
  <c r="U119" i="10"/>
  <c r="U118" i="10"/>
  <c r="W118" i="10" s="1"/>
  <c r="U117" i="10"/>
  <c r="W117" i="10" s="1"/>
  <c r="U116" i="10"/>
  <c r="W116" i="10" s="1"/>
  <c r="W115" i="10"/>
  <c r="U115" i="10"/>
  <c r="U114" i="10"/>
  <c r="W114" i="10" s="1"/>
  <c r="U113" i="10"/>
  <c r="W113" i="10" s="1"/>
  <c r="U112" i="10"/>
  <c r="W112" i="10" s="1"/>
  <c r="W111" i="10"/>
  <c r="U111" i="10"/>
  <c r="U110" i="10"/>
  <c r="W110" i="10" s="1"/>
  <c r="U109" i="10"/>
  <c r="W109" i="10" s="1"/>
  <c r="U108" i="10"/>
  <c r="W108" i="10" s="1"/>
  <c r="W107" i="10"/>
  <c r="U107" i="10"/>
  <c r="U106" i="10"/>
  <c r="W106" i="10" s="1"/>
  <c r="U105" i="10"/>
  <c r="W105" i="10" s="1"/>
  <c r="U104" i="10"/>
  <c r="W104" i="10" s="1"/>
  <c r="W103" i="10"/>
  <c r="U103" i="10"/>
  <c r="U102" i="10"/>
  <c r="W102" i="10" s="1"/>
  <c r="U101" i="10"/>
  <c r="W101" i="10" s="1"/>
  <c r="U100" i="10"/>
  <c r="W100" i="10" s="1"/>
  <c r="W99" i="10"/>
  <c r="U99" i="10"/>
  <c r="U98" i="10"/>
  <c r="W98" i="10" s="1"/>
  <c r="U97" i="10"/>
  <c r="W97" i="10" s="1"/>
  <c r="U96" i="10"/>
  <c r="W96" i="10" s="1"/>
  <c r="W95" i="10"/>
  <c r="U95" i="10"/>
  <c r="U94" i="10"/>
  <c r="W94" i="10" s="1"/>
  <c r="U93" i="10"/>
  <c r="W93" i="10" s="1"/>
  <c r="U92" i="10"/>
  <c r="W92" i="10" s="1"/>
  <c r="W91" i="10"/>
  <c r="U91" i="10"/>
  <c r="U90" i="10"/>
  <c r="W90" i="10" s="1"/>
  <c r="U89" i="10"/>
  <c r="W89" i="10" s="1"/>
  <c r="U88" i="10"/>
  <c r="W88" i="10" s="1"/>
  <c r="W87" i="10"/>
  <c r="U87" i="10"/>
  <c r="U86" i="10"/>
  <c r="W86" i="10" s="1"/>
  <c r="U85" i="10"/>
  <c r="W85" i="10" s="1"/>
  <c r="U84" i="10"/>
  <c r="W84" i="10" s="1"/>
  <c r="W83" i="10"/>
  <c r="U83" i="10"/>
  <c r="U82" i="10"/>
  <c r="W82" i="10" s="1"/>
  <c r="U81" i="10"/>
  <c r="W81" i="10" s="1"/>
  <c r="U80" i="10"/>
  <c r="W80" i="10" s="1"/>
  <c r="W79" i="10"/>
  <c r="U79" i="10"/>
  <c r="U78" i="10"/>
  <c r="W78" i="10" s="1"/>
  <c r="U77" i="10"/>
  <c r="W77" i="10" s="1"/>
  <c r="U76" i="10"/>
  <c r="W76" i="10" s="1"/>
  <c r="W75" i="10"/>
  <c r="U75" i="10"/>
  <c r="U74" i="10"/>
  <c r="W74" i="10" s="1"/>
  <c r="U73" i="10"/>
  <c r="W73" i="10" s="1"/>
  <c r="U72" i="10"/>
  <c r="W72" i="10" s="1"/>
  <c r="W71" i="10"/>
  <c r="U71" i="10"/>
  <c r="U70" i="10"/>
  <c r="W70" i="10" s="1"/>
  <c r="U69" i="10"/>
  <c r="W69" i="10" s="1"/>
  <c r="U68" i="10"/>
  <c r="W68" i="10" s="1"/>
  <c r="W67" i="10"/>
  <c r="U67" i="10"/>
  <c r="U66" i="10"/>
  <c r="W66" i="10" s="1"/>
  <c r="U65" i="10"/>
  <c r="W65" i="10" s="1"/>
  <c r="U64" i="10"/>
  <c r="W64" i="10" s="1"/>
  <c r="W63" i="10"/>
  <c r="U63" i="10"/>
  <c r="U62" i="10"/>
  <c r="W62" i="10" s="1"/>
  <c r="U61" i="10"/>
  <c r="W61" i="10" s="1"/>
  <c r="U60" i="10"/>
  <c r="W60" i="10" s="1"/>
  <c r="W59" i="10"/>
  <c r="U59" i="10"/>
  <c r="U58" i="10"/>
  <c r="W58" i="10" s="1"/>
  <c r="U57" i="10"/>
  <c r="W57" i="10" s="1"/>
  <c r="U56" i="10"/>
  <c r="W56" i="10" s="1"/>
  <c r="W55" i="10"/>
  <c r="U55" i="10"/>
  <c r="U54" i="10"/>
  <c r="W54" i="10" s="1"/>
  <c r="U53" i="10"/>
  <c r="W53" i="10" s="1"/>
  <c r="U52" i="10"/>
  <c r="W52" i="10" s="1"/>
  <c r="W51" i="10"/>
  <c r="U51" i="10"/>
  <c r="U50" i="10"/>
  <c r="W50" i="10" s="1"/>
  <c r="U49" i="10"/>
  <c r="W49" i="10" s="1"/>
  <c r="U48" i="10"/>
  <c r="W48" i="10" s="1"/>
  <c r="W47" i="10"/>
  <c r="U47" i="10"/>
  <c r="U46" i="10"/>
  <c r="W46" i="10" s="1"/>
  <c r="U45" i="10"/>
  <c r="W45" i="10" s="1"/>
  <c r="U44" i="10"/>
  <c r="W44" i="10" s="1"/>
  <c r="W43" i="10"/>
  <c r="U43" i="10"/>
  <c r="U42" i="10"/>
  <c r="W42" i="10" s="1"/>
  <c r="U41" i="10"/>
  <c r="W41" i="10" s="1"/>
  <c r="U40" i="10"/>
  <c r="W40" i="10" s="1"/>
  <c r="W39" i="10"/>
  <c r="U39" i="10"/>
  <c r="U38" i="10"/>
  <c r="W38" i="10" s="1"/>
  <c r="U37" i="10"/>
  <c r="W37" i="10" s="1"/>
  <c r="U36" i="10"/>
  <c r="W36" i="10" s="1"/>
  <c r="W35" i="10"/>
  <c r="U35" i="10"/>
  <c r="U34" i="10"/>
  <c r="W34" i="10" s="1"/>
  <c r="U33" i="10"/>
  <c r="W33" i="10" s="1"/>
  <c r="U32" i="10"/>
  <c r="W32" i="10" s="1"/>
  <c r="W31" i="10"/>
  <c r="U31" i="10"/>
  <c r="U30" i="10"/>
  <c r="W30" i="10" s="1"/>
  <c r="U29" i="10"/>
  <c r="W29" i="10" s="1"/>
  <c r="U28" i="10"/>
  <c r="W28" i="10" s="1"/>
  <c r="W27" i="10"/>
  <c r="U27" i="10"/>
  <c r="U26" i="10"/>
  <c r="W26" i="10" s="1"/>
  <c r="U25" i="10"/>
  <c r="W25" i="10" s="1"/>
  <c r="U24" i="10"/>
  <c r="W24" i="10" s="1"/>
  <c r="W23" i="10"/>
  <c r="U23" i="10"/>
  <c r="U22" i="10"/>
  <c r="W22" i="10" s="1"/>
  <c r="U21" i="10"/>
  <c r="W21" i="10" s="1"/>
  <c r="U20" i="10"/>
  <c r="W20" i="10" s="1"/>
  <c r="W19" i="10"/>
  <c r="U19" i="10"/>
  <c r="U18" i="10"/>
  <c r="W18" i="10" s="1"/>
  <c r="U17" i="10"/>
  <c r="W17" i="10" s="1"/>
  <c r="U16" i="10"/>
  <c r="W16" i="10" s="1"/>
  <c r="W15" i="10"/>
  <c r="U15" i="10"/>
  <c r="U14" i="10"/>
  <c r="W14" i="10" s="1"/>
  <c r="U13" i="10"/>
  <c r="W13" i="10" s="1"/>
  <c r="U12" i="10"/>
  <c r="W12" i="10" s="1"/>
  <c r="W11" i="10"/>
  <c r="U11" i="10"/>
  <c r="U10" i="10"/>
  <c r="W10" i="10" s="1"/>
  <c r="U9" i="10"/>
  <c r="W9" i="10" s="1"/>
  <c r="U8" i="10"/>
  <c r="W8" i="10" s="1"/>
  <c r="W7" i="10"/>
  <c r="U7" i="10"/>
  <c r="U6" i="10"/>
  <c r="W6" i="10" s="1"/>
  <c r="U5" i="10"/>
  <c r="W5" i="10" s="1"/>
  <c r="U4" i="10"/>
  <c r="W4" i="10" s="1"/>
  <c r="W3" i="10"/>
  <c r="U3" i="10"/>
  <c r="S335" i="5"/>
  <c r="S334" i="5"/>
  <c r="S333" i="5"/>
  <c r="S332" i="5"/>
  <c r="S331" i="5"/>
  <c r="S330" i="5"/>
  <c r="S329" i="5"/>
  <c r="S328" i="5"/>
  <c r="S327" i="5"/>
  <c r="S326" i="5"/>
  <c r="S325" i="5"/>
  <c r="S324" i="5"/>
  <c r="S323" i="5"/>
  <c r="S322" i="5"/>
  <c r="S321" i="5"/>
  <c r="S320" i="5"/>
  <c r="S319" i="5"/>
  <c r="S318" i="5"/>
  <c r="S317" i="5"/>
  <c r="S316" i="5"/>
  <c r="S315" i="5"/>
  <c r="S314" i="5"/>
  <c r="S313" i="5"/>
  <c r="S312" i="5"/>
  <c r="S311" i="5"/>
  <c r="S310" i="5"/>
  <c r="S309" i="5"/>
  <c r="S308" i="5"/>
  <c r="S307" i="5"/>
  <c r="S306" i="5"/>
  <c r="S305" i="5"/>
  <c r="S304" i="5"/>
  <c r="S303" i="5"/>
  <c r="S302" i="5"/>
  <c r="S301" i="5"/>
  <c r="S300" i="5"/>
  <c r="S299" i="5"/>
  <c r="S298" i="5"/>
  <c r="S297" i="5"/>
  <c r="S296" i="5"/>
  <c r="S295" i="5"/>
  <c r="S294" i="5"/>
  <c r="S293" i="5"/>
  <c r="S292" i="5"/>
  <c r="S291" i="5"/>
  <c r="S290" i="5"/>
  <c r="S289" i="5"/>
  <c r="S288" i="5"/>
  <c r="S287" i="5"/>
  <c r="S286" i="5"/>
  <c r="S285" i="5"/>
  <c r="S284" i="5"/>
  <c r="S283" i="5"/>
  <c r="S282" i="5"/>
  <c r="S281" i="5"/>
  <c r="S280" i="5"/>
  <c r="S279" i="5"/>
  <c r="S278" i="5"/>
  <c r="S277" i="5"/>
  <c r="S276" i="5"/>
  <c r="S275" i="5"/>
  <c r="S274" i="5"/>
  <c r="S273" i="5"/>
  <c r="S272" i="5"/>
  <c r="S271" i="5"/>
  <c r="S270" i="5"/>
  <c r="S269" i="5"/>
  <c r="S268" i="5"/>
  <c r="S267" i="5"/>
  <c r="S266" i="5"/>
  <c r="S265" i="5"/>
  <c r="S264" i="5"/>
  <c r="S263" i="5"/>
  <c r="S262" i="5"/>
  <c r="S261" i="5"/>
  <c r="S260" i="5"/>
  <c r="S259" i="5"/>
  <c r="S258" i="5"/>
  <c r="S257" i="5"/>
  <c r="S256" i="5"/>
  <c r="S255" i="5"/>
  <c r="S254" i="5"/>
  <c r="S253" i="5"/>
  <c r="S252" i="5"/>
  <c r="S251" i="5"/>
  <c r="S250" i="5"/>
  <c r="S249" i="5"/>
  <c r="S248" i="5"/>
  <c r="S247" i="5"/>
  <c r="S246" i="5"/>
  <c r="S245" i="5"/>
  <c r="S244" i="5"/>
  <c r="S243" i="5"/>
  <c r="S242" i="5"/>
  <c r="S241" i="5"/>
  <c r="S240" i="5"/>
  <c r="S239" i="5"/>
  <c r="S238" i="5"/>
  <c r="S237" i="5"/>
  <c r="S236" i="5"/>
  <c r="S235" i="5"/>
  <c r="S234" i="5"/>
  <c r="S233" i="5"/>
  <c r="S232" i="5"/>
  <c r="S231" i="5"/>
  <c r="S230" i="5"/>
  <c r="S229" i="5"/>
  <c r="S228" i="5"/>
  <c r="S227" i="5"/>
  <c r="S226" i="5"/>
  <c r="S225" i="5"/>
  <c r="S224" i="5"/>
  <c r="S223" i="5"/>
  <c r="S222" i="5"/>
  <c r="S221" i="5"/>
  <c r="S220" i="5"/>
  <c r="S219" i="5"/>
  <c r="S218" i="5"/>
  <c r="S217" i="5"/>
  <c r="S216" i="5"/>
  <c r="S215" i="5"/>
  <c r="S214" i="5"/>
  <c r="S213" i="5"/>
  <c r="S212" i="5"/>
  <c r="S211" i="5"/>
  <c r="S210" i="5"/>
  <c r="S209" i="5"/>
  <c r="S208" i="5"/>
  <c r="S207" i="5"/>
  <c r="S206" i="5"/>
  <c r="S205" i="5"/>
  <c r="S204" i="5"/>
  <c r="S203" i="5"/>
  <c r="S202" i="5"/>
  <c r="S201" i="5"/>
  <c r="S200" i="5"/>
  <c r="S199" i="5"/>
  <c r="S198" i="5"/>
  <c r="S197" i="5"/>
  <c r="S196" i="5"/>
  <c r="S195" i="5"/>
  <c r="S194" i="5"/>
  <c r="S193" i="5"/>
  <c r="S192" i="5"/>
  <c r="S191" i="5"/>
  <c r="S190" i="5"/>
  <c r="S189" i="5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</calcChain>
</file>

<file path=xl/sharedStrings.xml><?xml version="1.0" encoding="utf-8"?>
<sst xmlns="http://schemas.openxmlformats.org/spreadsheetml/2006/main" count="7225" uniqueCount="845">
  <si>
    <t>RI</t>
  </si>
  <si>
    <t>ROYM</t>
  </si>
  <si>
    <t>N_registro</t>
  </si>
  <si>
    <t>Empresa</t>
  </si>
  <si>
    <t>BASE</t>
  </si>
  <si>
    <t>2015</t>
  </si>
  <si>
    <t>2016</t>
  </si>
  <si>
    <t>2017</t>
  </si>
  <si>
    <t xml:space="preserve">BASE  </t>
  </si>
  <si>
    <t>2.015</t>
  </si>
  <si>
    <t>2.016</t>
  </si>
  <si>
    <t>2.017</t>
  </si>
  <si>
    <t>ROMNLAE</t>
  </si>
  <si>
    <t>BAJAS 2015</t>
  </si>
  <si>
    <t>BAJAS 2016</t>
  </si>
  <si>
    <t>ROTD_2017</t>
  </si>
  <si>
    <t>Penalización PI</t>
  </si>
  <si>
    <t>Q</t>
  </si>
  <si>
    <t>P</t>
  </si>
  <si>
    <t>F</t>
  </si>
  <si>
    <t>RETRIBUCION 2019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</si>
  <si>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</si>
  <si>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</si>
  <si>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</si>
  <si>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</si>
  <si>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</si>
  <si>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</si>
  <si>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</si>
  <si>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</si>
  <si>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</si>
  <si>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</si>
  <si>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</si>
  <si>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</si>
  <si>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</si>
  <si>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</si>
  <si>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</si>
  <si>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</si>
  <si>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</si>
  <si>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</si>
  <si>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</si>
  <si>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</si>
  <si>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</si>
  <si>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</si>
  <si>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</si>
  <si>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</si>
  <si>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</si>
  <si>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</si>
  <si>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</si>
  <si>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</si>
  <si>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</si>
  <si>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</si>
  <si>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</si>
  <si>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</si>
  <si>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</si>
  <si>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</si>
  <si>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</si>
  <si>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</si>
  <si>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</si>
  <si>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</si>
  <si>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</si>
  <si>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</si>
  <si>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</si>
  <si>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</si>
  <si>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</si>
  <si>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</si>
  <si>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</si>
  <si>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</si>
  <si>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</si>
  <si>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</si>
  <si>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</si>
  <si>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</si>
  <si>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</si>
  <si>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</si>
  <si>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</si>
  <si>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</si>
  <si>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</si>
  <si>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</si>
  <si>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</si>
  <si>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</si>
  <si>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</si>
  <si>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</si>
  <si>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</si>
  <si>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</si>
  <si>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</si>
  <si>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</si>
  <si>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</si>
  <si>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</si>
  <si>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</si>
  <si>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</si>
  <si>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</si>
  <si>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</si>
  <si>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</si>
  <si>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</si>
  <si>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</si>
  <si>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</si>
  <si>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</si>
  <si>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</si>
  <si>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</si>
  <si>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</si>
  <si>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</si>
  <si>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</si>
  <si>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</si>
  <si>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</si>
  <si>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</si>
  <si>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</si>
  <si>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</si>
  <si>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</si>
  <si>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</si>
  <si>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</si>
  <si>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</si>
  <si>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</si>
  <si>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</si>
  <si>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</si>
  <si>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</si>
  <si>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</si>
  <si>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</si>
  <si>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</si>
  <si>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</si>
  <si>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</si>
  <si>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</si>
  <si>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</si>
  <si>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</si>
  <si>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</si>
  <si>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</si>
  <si>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</si>
  <si>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</si>
  <si>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</si>
  <si>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</si>
  <si>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</si>
  <si>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</si>
  <si>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</si>
  <si>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</si>
  <si>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</si>
  <si>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</si>
  <si>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</si>
  <si>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</si>
  <si>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</si>
  <si>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</si>
  <si>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</si>
  <si>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</si>
  <si>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</si>
  <si>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</si>
  <si>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</si>
  <si>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</si>
  <si>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</si>
  <si>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</si>
  <si>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</si>
  <si>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</si>
  <si>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</si>
  <si>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</si>
  <si>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</si>
  <si>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</si>
  <si>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</si>
  <si>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</si>
  <si>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</si>
  <si>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</si>
  <si>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</si>
  <si>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</si>
  <si>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</si>
  <si>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</si>
  <si>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</si>
  <si>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</si>
  <si>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</si>
  <si>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</si>
  <si>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</si>
  <si>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</si>
  <si>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</si>
  <si>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</si>
  <si>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</si>
  <si>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</si>
  <si>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</si>
  <si>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</si>
  <si>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</si>
  <si>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</si>
  <si>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</si>
  <si>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</si>
  <si>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</si>
  <si>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</si>
  <si>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</si>
  <si>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</si>
  <si>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</si>
  <si>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</si>
  <si>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</si>
  <si>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</si>
  <si>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</si>
  <si>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</si>
  <si>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</si>
  <si>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</si>
  <si>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</si>
  <si>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</si>
  <si>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</si>
  <si>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</si>
  <si>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</si>
  <si>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</si>
  <si>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</si>
  <si>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</si>
  <si>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</si>
  <si>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</si>
  <si>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</si>
  <si>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</si>
  <si>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</si>
  <si>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</si>
  <si>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</si>
  <si>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</si>
  <si>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</si>
  <si>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</si>
  <si>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</si>
  <si>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</si>
  <si>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</si>
  <si>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</si>
  <si>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</si>
  <si>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</si>
  <si>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</si>
  <si>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</si>
  <si>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</si>
  <si>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</si>
  <si>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</si>
  <si>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</si>
  <si>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</si>
  <si>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</si>
  <si>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</si>
  <si>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</si>
  <si>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</si>
  <si>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</si>
  <si>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</si>
  <si>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</si>
  <si>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</si>
  <si>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</si>
  <si>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</si>
  <si>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</si>
  <si>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</si>
  <si>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</si>
  <si>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</si>
  <si>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</si>
  <si>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</si>
  <si>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</si>
  <si>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</si>
  <si>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</si>
  <si>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</si>
  <si>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</si>
  <si>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</si>
  <si>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</si>
  <si>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</si>
  <si>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</si>
  <si>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</si>
  <si>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</si>
  <si>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</si>
  <si>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</si>
  <si>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</si>
  <si>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</si>
  <si>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</si>
  <si>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</si>
  <si>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</si>
  <si>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</si>
  <si>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</si>
  <si>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</si>
  <si>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</si>
  <si>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</si>
  <si>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</si>
  <si>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</si>
  <si>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</si>
  <si>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</si>
  <si>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</si>
  <si>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</si>
  <si>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</si>
  <si>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</si>
  <si>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</si>
  <si>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</si>
  <si>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</si>
  <si>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</si>
  <si>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</si>
  <si>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</si>
  <si>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</si>
  <si>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</si>
  <si>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</si>
  <si>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</si>
  <si>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</si>
  <si>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</si>
  <si>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</si>
  <si>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</si>
  <si>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</si>
  <si>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</si>
  <si>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</si>
  <si>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</si>
  <si>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</si>
  <si>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</si>
  <si>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</si>
  <si>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</si>
  <si>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</si>
  <si>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</si>
  <si>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</si>
  <si>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</si>
  <si>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</si>
  <si>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</si>
  <si>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</si>
  <si>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</si>
  <si>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</si>
  <si>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</si>
  <si>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</si>
  <si>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</si>
  <si>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</si>
  <si>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</si>
  <si>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</si>
  <si>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</si>
  <si>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</si>
  <si>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</si>
  <si>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</si>
  <si>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</si>
  <si>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</si>
  <si>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</si>
  <si>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</si>
  <si>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</si>
  <si>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</si>
  <si>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</si>
  <si>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</si>
  <si>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</si>
  <si>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</si>
  <si>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</si>
  <si>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</si>
  <si>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</si>
  <si>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</si>
  <si>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</si>
  <si>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</si>
  <si>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</si>
  <si>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</si>
  <si>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</si>
  <si>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</si>
  <si>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</si>
  <si>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</si>
  <si>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</si>
  <si>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</si>
  <si>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</si>
  <si>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</si>
  <si>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</si>
  <si>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</si>
  <si>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</si>
  <si>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</si>
  <si>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</si>
  <si>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</si>
  <si>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</si>
  <si>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</si>
  <si>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</si>
  <si>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</si>
  <si>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</si>
  <si>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</si>
  <si>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</si>
  <si>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</si>
  <si>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</si>
  <si>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</si>
  <si>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</si>
  <si>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</si>
  <si>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</si>
  <si>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</si>
  <si>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</si>
  <si>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</si>
  <si>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</si>
  <si>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</si>
  <si>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</si>
  <si>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</si>
  <si>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</si>
  <si>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</si>
  <si>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</si>
  <si>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</si>
  <si>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</si>
  <si>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</si>
  <si>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</si>
  <si>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</si>
  <si>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</si>
  <si>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</si>
  <si>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</si>
  <si>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</si>
  <si>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</si>
  <si>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</si>
  <si>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</si>
  <si>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</si>
  <si>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</si>
  <si>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</si>
  <si>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</si>
  <si>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</si>
  <si>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</si>
  <si>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</si>
  <si>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</si>
  <si>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</si>
  <si>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</si>
  <si>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</si>
  <si>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</si>
  <si>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</si>
  <si>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</si>
  <si>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</si>
  <si>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</si>
  <si>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</si>
  <si>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</si>
  <si>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</si>
  <si>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</si>
  <si>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</si>
  <si>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</si>
  <si>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</si>
  <si>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</si>
  <si>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</si>
  <si>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</si>
  <si>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</si>
  <si>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</si>
  <si>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</si>
  <si>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</si>
  <si>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</si>
  <si>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</si>
  <si>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</si>
  <si>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</si>
  <si>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</si>
  <si>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</si>
  <si>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</si>
  <si>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</si>
  <si>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</si>
  <si>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</si>
  <si>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</si>
  <si>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</si>
  <si>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</si>
  <si>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</si>
  <si>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</si>
  <si>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</si>
  <si>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</si>
  <si>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</si>
  <si>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</si>
  <si>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</si>
  <si>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</si>
  <si>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</si>
  <si>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</si>
  <si>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</si>
  <si>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</si>
  <si>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</si>
  <si>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</si>
  <si>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</si>
  <si>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</si>
  <si>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</si>
  <si>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</si>
  <si>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</si>
  <si>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</si>
  <si>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</si>
  <si>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</si>
  <si>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</si>
  <si>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</si>
  <si>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</si>
  <si>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</si>
  <si>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</si>
  <si>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</si>
  <si>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</si>
  <si>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</si>
  <si>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</si>
  <si>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</si>
  <si>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</si>
  <si>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</si>
  <si>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</si>
  <si>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</si>
  <si>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</si>
  <si>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</si>
  <si>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</si>
  <si>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</si>
  <si>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</si>
  <si>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</si>
  <si>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</si>
  <si>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</si>
  <si>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</si>
  <si>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</si>
  <si>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</si>
  <si>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</si>
  <si>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</si>
  <si>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</si>
  <si>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</si>
  <si>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</si>
  <si>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</si>
  <si>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</si>
  <si>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</si>
  <si>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</si>
  <si>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</si>
  <si>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</si>
  <si>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</si>
  <si>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</si>
  <si>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</si>
  <si>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</si>
  <si>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</si>
  <si>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</si>
  <si>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</si>
  <si>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</si>
  <si>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</si>
  <si>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</si>
  <si>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</si>
  <si>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</si>
  <si>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</si>
  <si>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</si>
  <si>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</si>
  <si>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</si>
  <si>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</si>
  <si>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</si>
  <si>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</si>
  <si>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</si>
  <si>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</si>
  <si>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</si>
  <si>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</si>
  <si>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</si>
  <si>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</si>
  <si>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</si>
  <si>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</si>
  <si>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</si>
  <si>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</si>
  <si>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</si>
  <si>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</si>
  <si>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</si>
  <si>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</si>
  <si>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</si>
  <si>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</si>
  <si>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</si>
  <si>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</si>
  <si>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</si>
  <si>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</si>
  <si>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</si>
  <si>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</si>
  <si>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</si>
  <si>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</si>
  <si>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</si>
  <si>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</si>
  <si>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</si>
  <si>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</si>
  <si>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</si>
  <si>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</si>
  <si>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</si>
  <si>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</si>
  <si>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</si>
  <si>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</si>
  <si>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</si>
  <si>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</si>
  <si>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</si>
  <si>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</si>
  <si>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</si>
  <si>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</si>
  <si>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</si>
  <si>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</si>
  <si>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</si>
  <si>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</si>
  <si>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</si>
  <si>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</si>
  <si>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</si>
  <si>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</si>
  <si>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</si>
  <si>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</si>
  <si>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</si>
  <si>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</si>
  <si>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</si>
  <si>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</si>
  <si>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</si>
  <si>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</si>
  <si>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</si>
  <si>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</si>
  <si>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</si>
  <si>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</si>
  <si>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</si>
  <si>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</si>
  <si>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</si>
  <si>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</si>
  <si>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</si>
  <si>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</si>
  <si>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</si>
  <si>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</si>
  <si>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</si>
  <si>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</si>
  <si>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</si>
  <si>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</si>
  <si>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</si>
  <si>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</si>
  <si>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</si>
  <si>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</si>
  <si>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</si>
  <si>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</si>
  <si>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</si>
  <si>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</si>
  <si>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</si>
  <si>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</si>
  <si>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</si>
  <si>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</si>
  <si>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</si>
  <si>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</si>
  <si>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</si>
  <si>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</si>
  <si>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</si>
  <si>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</si>
  <si>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</si>
  <si>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</si>
  <si>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</si>
  <si>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</si>
  <si>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</si>
  <si>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</si>
  <si>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</si>
  <si>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</si>
  <si>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</si>
  <si>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</si>
  <si>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</si>
  <si>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</si>
  <si>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</si>
  <si>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</si>
  <si>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</si>
  <si>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</si>
  <si>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</si>
  <si>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</si>
  <si>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</si>
  <si>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</si>
  <si>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</si>
  <si>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</si>
  <si>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</si>
  <si>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</si>
  <si>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</si>
  <si>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</si>
  <si>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</si>
  <si>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</si>
  <si>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</si>
  <si>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</si>
  <si>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</si>
  <si>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</si>
  <si>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</si>
  <si>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</si>
  <si>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</si>
  <si>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</si>
  <si>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</si>
  <si>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</si>
  <si>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</si>
  <si>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</si>
  <si>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</si>
  <si>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</si>
  <si>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</si>
  <si>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</si>
  <si>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</si>
  <si>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</si>
  <si>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</si>
  <si>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</si>
  <si>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</si>
  <si>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</si>
  <si>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</si>
  <si>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</si>
  <si>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</si>
  <si>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</si>
  <si>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</si>
  <si>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</si>
  <si>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</si>
  <si>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</si>
  <si>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</si>
  <si>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</si>
  <si>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</si>
  <si>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</si>
  <si>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</si>
  <si>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</si>
  <si>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</si>
  <si>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</si>
  <si>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</si>
  <si>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</si>
  <si>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</si>
  <si>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</si>
  <si>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</si>
  <si>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</si>
  <si>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</si>
  <si>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</si>
  <si>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</si>
  <si>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</si>
  <si>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</si>
  <si>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</si>
  <si>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</si>
  <si>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</si>
  <si>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</si>
  <si>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</si>
  <si>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</si>
  <si>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</si>
  <si>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</si>
  <si>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</si>
  <si>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</si>
  <si>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</si>
  <si>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</si>
  <si>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</si>
  <si>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</si>
  <si>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</si>
  <si>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</si>
  <si>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</si>
  <si>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</si>
  <si>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</si>
  <si>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</si>
  <si>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</si>
  <si>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</si>
  <si>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</si>
  <si>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</si>
  <si>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</si>
  <si>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IBO_2017</t>
  </si>
  <si>
    <t>ROMNLAE_BASE</t>
  </si>
  <si>
    <t>ROMNLAE_2017</t>
  </si>
  <si>
    <t>ROMNLAE_TOTAL</t>
  </si>
  <si>
    <t>ALFA</t>
  </si>
  <si>
    <t>COD_DIS</t>
  </si>
  <si>
    <t>CINI</t>
  </si>
  <si>
    <t>CUENTA CONTABLE</t>
  </si>
  <si>
    <t>VI</t>
  </si>
  <si>
    <t>I2310000</t>
  </si>
  <si>
    <t>222</t>
  </si>
  <si>
    <t>I2320000</t>
  </si>
  <si>
    <t>I2330000</t>
  </si>
  <si>
    <t>I2900100</t>
  </si>
  <si>
    <t>220</t>
  </si>
  <si>
    <t>221</t>
  </si>
  <si>
    <t>I2900300</t>
  </si>
  <si>
    <t>215</t>
  </si>
  <si>
    <t>227</t>
  </si>
  <si>
    <t>I2900400</t>
  </si>
  <si>
    <t>223</t>
  </si>
  <si>
    <t>224</t>
  </si>
  <si>
    <t>226</t>
  </si>
  <si>
    <t>I2900700</t>
  </si>
  <si>
    <t>I2300000</t>
  </si>
  <si>
    <t>225</t>
  </si>
  <si>
    <t>I2900200</t>
  </si>
  <si>
    <t>228</t>
  </si>
  <si>
    <t>I2900800</t>
  </si>
  <si>
    <t>I2900900</t>
  </si>
  <si>
    <t>I2900010</t>
  </si>
  <si>
    <t>212</t>
  </si>
  <si>
    <t>219</t>
  </si>
  <si>
    <t>211</t>
  </si>
  <si>
    <t>217</t>
  </si>
  <si>
    <t>206</t>
  </si>
  <si>
    <t>214</t>
  </si>
  <si>
    <t>218</t>
  </si>
  <si>
    <t>230</t>
  </si>
  <si>
    <t>I2351223</t>
  </si>
  <si>
    <t>I2352211</t>
  </si>
  <si>
    <t>231</t>
  </si>
  <si>
    <t>210</t>
  </si>
  <si>
    <t>I2353223</t>
  </si>
  <si>
    <t>I2340000</t>
  </si>
  <si>
    <t>216</t>
  </si>
  <si>
    <t>I2356664</t>
  </si>
  <si>
    <t>229</t>
  </si>
  <si>
    <t>451</t>
  </si>
  <si>
    <t>varias</t>
  </si>
  <si>
    <t>I2900000</t>
  </si>
  <si>
    <t>400</t>
  </si>
  <si>
    <t>213</t>
  </si>
  <si>
    <t>629</t>
  </si>
  <si>
    <t>I2356624</t>
  </si>
  <si>
    <t>I2355654</t>
  </si>
  <si>
    <t>200</t>
  </si>
  <si>
    <t>I2352222</t>
  </si>
  <si>
    <t>232</t>
  </si>
  <si>
    <t>205</t>
  </si>
  <si>
    <t>277</t>
  </si>
  <si>
    <t>201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</si>
  <si>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</si>
  <si>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</si>
  <si>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</si>
  <si>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</si>
  <si>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</si>
  <si>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</si>
  <si>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</si>
  <si>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</si>
  <si>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</si>
  <si>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</si>
  <si>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Líneas bt</t>
  </si>
  <si>
    <t>CT</t>
  </si>
  <si>
    <t>Posiciones</t>
  </si>
  <si>
    <t>Máquinas</t>
  </si>
  <si>
    <t>Elementos de Mejora</t>
  </si>
  <si>
    <t>IBO</t>
  </si>
  <si>
    <t>D. Extensión</t>
  </si>
  <si>
    <t>Bajas Post Base</t>
  </si>
  <si>
    <t>Total</t>
  </si>
  <si>
    <t>KM</t>
  </si>
  <si>
    <t xml:space="preserve">VI </t>
  </si>
  <si>
    <t xml:space="preserve">KM 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</si>
  <si>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</si>
  <si>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</si>
  <si>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</si>
  <si>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</si>
  <si>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</si>
  <si>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</si>
  <si>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</si>
  <si>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</si>
  <si>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</si>
  <si>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VI</t>
  </si>
  <si>
    <t xml:space="preserve">  VI </t>
  </si>
  <si>
    <t xml:space="preserve">   VI  </t>
  </si>
  <si>
    <t>Líneas BT</t>
  </si>
  <si>
    <t>EM</t>
  </si>
  <si>
    <t>Total Bajas</t>
  </si>
  <si>
    <t>Bajas_2015</t>
  </si>
  <si>
    <t>Bajas_2016</t>
  </si>
  <si>
    <t xml:space="preserve">Bajas_2015 </t>
  </si>
  <si>
    <t xml:space="preserve"> Bajas_2016 </t>
  </si>
  <si>
    <t xml:space="preserve"> Bajas_2015</t>
  </si>
  <si>
    <t xml:space="preserve">   Bajas_2016   </t>
  </si>
  <si>
    <t xml:space="preserve">   Bajas_2015</t>
  </si>
  <si>
    <t xml:space="preserve">    Bajas_2016    </t>
  </si>
  <si>
    <t xml:space="preserve">    Bajas_2015</t>
  </si>
  <si>
    <t xml:space="preserve">     Bajas_2016     </t>
  </si>
  <si>
    <t xml:space="preserve">  Bajas_2015</t>
  </si>
  <si>
    <t xml:space="preserve">      Bajas_2016      </t>
  </si>
  <si>
    <t xml:space="preserve"> Bajas_2015 </t>
  </si>
  <si>
    <t xml:space="preserve">Bajas_2016 </t>
  </si>
  <si>
    <t>AÑO_APS</t>
  </si>
  <si>
    <t>Tipo instalación</t>
  </si>
  <si>
    <t>Criterio</t>
  </si>
  <si>
    <t xml:space="preserve">Activo RI </t>
  </si>
  <si>
    <t>Activo ROM</t>
  </si>
  <si>
    <t>TI-000</t>
  </si>
  <si>
    <r>
      <rPr>
        <sz val="11"/>
        <color theme="1"/>
        <rFont val="Calibri"/>
        <family val="2"/>
        <scheme val="minor"/>
      </rPr>
      <t xml:space="preserve">Posiciones/celdas excedentarias de CTs </t>
    </r>
    <r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</si>
  <si>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>
      <t xml:space="preserve">Posiciones de reserva </t>
    </r>
    <r>
      <rPr>
        <sz val="11"/>
        <color rgb="FF2E74B5"/>
        <rFont val="Calibri"/>
        <family val="2"/>
        <scheme val="minor"/>
      </rPr>
      <t>(séptima posición del CINI es un 5).</t>
    </r>
  </si>
  <si>
    <r>
      <t xml:space="preserve">Posiciones con el </t>
    </r>
    <r>
      <rPr>
        <b/>
        <sz val="11"/>
        <color rgb="FF1F4E79"/>
        <rFont val="Calibri"/>
        <family val="2"/>
        <scheme val="minor"/>
      </rPr>
      <t>literal “-AJENA” en el campo “DENOMINACIÓN”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</si>
  <si>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Máquinas excedentarias </t>
    </r>
    <r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</si>
  <si>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>
      <t xml:space="preserve">Condensadores en CT </t>
    </r>
    <r>
      <rPr>
        <sz val="11"/>
        <color theme="4" tint="-0.249977111117893"/>
        <rFont val="Calibri"/>
        <family val="2"/>
        <scheme val="minor"/>
      </rPr>
      <t>(CINI empieza por I24 y acaba en A2)</t>
    </r>
  </si>
  <si>
    <r>
      <t xml:space="preserve">Reguladores de tensión en CT </t>
    </r>
    <r>
      <rPr>
        <sz val="11"/>
        <color theme="4" tint="-0.249977111117893"/>
        <rFont val="Calibri"/>
        <family val="2"/>
        <scheme val="minor"/>
      </rPr>
      <t>(CINI comienza por I25 y acaba en 2)</t>
    </r>
  </si>
  <si>
    <r>
      <t xml:space="preserve">Resto de reguladores de tensión </t>
    </r>
    <r>
      <rPr>
        <sz val="11"/>
        <color rgb="FF2E74B5"/>
        <rFont val="Calibri"/>
        <family val="2"/>
        <scheme val="minor"/>
      </rPr>
      <t>(El CINI comienza con I25 y acaba en 1 o en 3).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</si>
  <si>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Trafos de reserva </t>
    </r>
    <r>
      <rPr>
        <sz val="11"/>
        <color rgb="FF2E74B5"/>
        <rFont val="Calibri"/>
        <family val="2"/>
        <scheme val="minor"/>
      </rPr>
      <t xml:space="preserve">(el CINI comienza por I27 y acaba en 1). </t>
    </r>
  </si>
  <si>
    <r>
      <t>Trafos móviles (</t>
    </r>
    <r>
      <rPr>
        <sz val="11"/>
        <color rgb="FF2E74B5"/>
        <rFont val="Calibri"/>
        <family val="2"/>
        <scheme val="minor"/>
      </rPr>
      <t>el CINI comienza por I27 y acaba en 2</t>
    </r>
    <r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</si>
  <si>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</si>
  <si>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</si>
  <si>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>
      <t>Elementos de fiabilidad no ubicados en tramo de línea (</t>
    </r>
    <r>
      <rPr>
        <sz val="11"/>
        <color theme="4" tint="-0.249977111117893"/>
        <rFont val="Calibri"/>
        <family val="2"/>
        <scheme val="minor"/>
      </rPr>
      <t>el ú</t>
    </r>
    <r>
      <rPr>
        <sz val="11"/>
        <color rgb="FF2E74B5"/>
        <rFont val="Calibri"/>
        <family val="2"/>
        <scheme val="minor"/>
      </rPr>
      <t>ltimo dígito del CINI no acaba en 3)</t>
    </r>
  </si>
  <si>
    <t>CTs</t>
  </si>
  <si>
    <t>Avifauna</t>
  </si>
  <si>
    <t>Instalaciones con el literal “-AVI”</t>
  </si>
  <si>
    <t>Líneas At</t>
  </si>
  <si>
    <t>Lineas Bt</t>
  </si>
  <si>
    <t>Maquinas</t>
  </si>
  <si>
    <t>Elementos Mejora</t>
  </si>
  <si>
    <t>ROM_2017</t>
  </si>
  <si>
    <t>Bajas_2017</t>
  </si>
  <si>
    <t>Inversiones_Bajas</t>
  </si>
  <si>
    <t xml:space="preserve">ROM_2017 </t>
  </si>
  <si>
    <t xml:space="preserve">Bajas_2017 </t>
  </si>
  <si>
    <t xml:space="preserve">Inversiones_Bajas </t>
  </si>
  <si>
    <t xml:space="preserve">ROM_2017   </t>
  </si>
  <si>
    <t xml:space="preserve">Bajas_2017  </t>
  </si>
  <si>
    <t xml:space="preserve">Inversiones_Bajas  </t>
  </si>
  <si>
    <t xml:space="preserve">ROM_2017  </t>
  </si>
  <si>
    <t xml:space="preserve">Bajas_2017    </t>
  </si>
  <si>
    <t xml:space="preserve">Inversiones_Bajas   </t>
  </si>
  <si>
    <t xml:space="preserve">  ROM_2017</t>
  </si>
  <si>
    <t xml:space="preserve"> Bajas_2017</t>
  </si>
  <si>
    <t xml:space="preserve"> Inversiones_Bajas</t>
  </si>
  <si>
    <t xml:space="preserve"> ROM_2017</t>
  </si>
  <si>
    <t xml:space="preserve"> Bajas_2017 </t>
  </si>
  <si>
    <t xml:space="preserve"> Inversiones_Bajas </t>
  </si>
  <si>
    <t>Total Inversiones_Bajas</t>
  </si>
  <si>
    <t>2*A_base</t>
  </si>
  <si>
    <t>Límite 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</si>
</sst>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\ \€"/>
    <numFmt numFmtId="165" formatCode="#,###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2E74B5"/>
      <name val="Calibri"/>
      <family val="2"/>
      <scheme val="minor"/>
    </font>
    <font>
      <b/>
      <sz val="11"/>
      <color rgb="FF1F4E79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63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0" fontId="3" fillId="3" borderId="4" xfId="1" applyNumberFormat="1" applyFont="1" applyFill="1" applyBorder="1" applyAlignment="1" applyProtection="1">
      <alignment horizontal="center"/>
    </xf>
    <xf numFmtId="0" fontId="3" fillId="3" borderId="5" xfId="1" applyNumberFormat="1" applyFont="1" applyFill="1" applyBorder="1" applyAlignment="1" applyProtection="1">
      <alignment horizontal="center"/>
    </xf>
    <xf numFmtId="0" fontId="3" fillId="3" borderId="6" xfId="1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Protection="1"/>
    <xf numFmtId="0" fontId="0" fillId="0" borderId="11" xfId="0" applyNumberFormat="1" applyFont="1" applyFill="1" applyBorder="1" applyProtection="1"/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Protection="1"/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wrapText="1"/>
    </xf>
    <xf numFmtId="0" fontId="0" fillId="0" borderId="14" xfId="0" applyNumberFormat="1" applyFont="1" applyFill="1" applyBorder="1" applyAlignment="1" applyProtection="1">
      <alignment wrapText="1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0" fontId="5" fillId="0" borderId="23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4" fillId="5" borderId="24" xfId="2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/>
    <xf numFmtId="1" fontId="4" fillId="5" borderId="24" xfId="2" applyNumberFormat="1" applyFont="1" applyFill="1" applyBorder="1" applyAlignment="1" applyProtection="1">
      <alignment horizontal="center" vertical="center"/>
    </xf>
    <xf numFmtId="164" fontId="4" fillId="5" borderId="22" xfId="2" applyNumberFormat="1" applyFont="1" applyFill="1" applyBorder="1" applyAlignment="1" applyProtection="1">
      <alignment horizontal="center" vertical="center"/>
    </xf>
    <xf numFmtId="164" fontId="4" fillId="5" borderId="24" xfId="2" applyNumberFormat="1" applyFont="1" applyFill="1" applyBorder="1" applyAlignment="1" applyProtection="1">
      <alignment horizontal="center" vertical="center"/>
    </xf>
    <xf numFmtId="0" fontId="4" fillId="5" borderId="24" xfId="2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165" fontId="4" fillId="5" borderId="24" xfId="2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3" fontId="4" fillId="4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center" vertical="center"/>
    </xf>
    <xf numFmtId="164" fontId="2" fillId="2" borderId="9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16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 wrapText="1"/>
    </xf>
    <xf numFmtId="0" fontId="5" fillId="0" borderId="19" xfId="0" applyNumberFormat="1" applyFont="1" applyFill="1" applyBorder="1" applyAlignment="1" applyProtection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#,###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/>
        <top style="thick">
          <color theme="0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S335" totalsRowShown="0" headerRowDxfId="126" dataDxfId="125">
  <autoFilter ref="A2:S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N_registro" dataDxfId="124"/>
    <tableColumn id="2" xr3:uid="{00000000-0010-0000-0000-000002000000}" name="Empresa" dataDxfId="123"/>
    <tableColumn id="3" xr3:uid="{00000000-0010-0000-0000-000003000000}" name="BASE" dataDxfId="122"/>
    <tableColumn id="4" xr3:uid="{00000000-0010-0000-0000-000004000000}" name="2015" dataDxfId="121"/>
    <tableColumn id="10" xr3:uid="{00000000-0010-0000-0000-00000A000000}" name="2016" dataDxfId="120"/>
    <tableColumn id="5" xr3:uid="{00000000-0010-0000-0000-000005000000}" name="2017" dataDxfId="119"/>
    <tableColumn id="6" xr3:uid="{00000000-0010-0000-0000-000006000000}" name="BASE  " dataDxfId="118"/>
    <tableColumn id="7" xr3:uid="{00000000-0010-0000-0000-000007000000}" name="2.015" dataDxfId="117"/>
    <tableColumn id="14" xr3:uid="{00000000-0010-0000-0000-00000E000000}" name="2.016" dataDxfId="116"/>
    <tableColumn id="16" xr3:uid="{00000000-0010-0000-0000-000010000000}" name="2.017" dataDxfId="115"/>
    <tableColumn id="9" xr3:uid="{00000000-0010-0000-0000-000009000000}" name="ROMNLAE" dataDxfId="114"/>
    <tableColumn id="17" xr3:uid="{00000000-0010-0000-0000-000011000000}" name="BAJAS 2015" dataDxfId="113"/>
    <tableColumn id="15" xr3:uid="{00000000-0010-0000-0000-00000F000000}" name="BAJAS 2016" dataDxfId="112"/>
    <tableColumn id="12" xr3:uid="{00000000-0010-0000-0000-00000C000000}" name="ROTD_2017" dataDxfId="111"/>
    <tableColumn id="20" xr3:uid="{4EF777DF-30F6-456C-BA9C-79EFB541AEEF}" name="Penalización PI" dataDxfId="110"/>
    <tableColumn id="11" xr3:uid="{BB64E2CC-2D8E-43C1-94D9-79D02C614FDB}" name="Q" dataDxfId="109"/>
    <tableColumn id="18" xr3:uid="{5282BC3F-2144-48D3-8FDC-53D28A79114A}" name="P" dataDxfId="108"/>
    <tableColumn id="19" xr3:uid="{73C8124C-B77D-462C-A6A7-FF06E1A4155B}" name="F" dataDxfId="107"/>
    <tableColumn id="13" xr3:uid="{00000000-0010-0000-0000-00000D000000}" name="RETRIBUCION 2019" dataDxfId="106">
      <calculatedColumnFormula>SUM(C3,D3,E3,F3,G3,H3,I3,J3,K3,N3,TablaRETRIBUCION[[#This Row],[Penalización PI]],TablaRETRIBUCION[[#This Row],[Q]],TablaRETRIBUCION[[#This Row],[P]],TablaRETRIBUCION[[#This Row],[F]])-M3-L3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105" dataDxfId="104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103"/>
    <tableColumn id="2" xr3:uid="{00000000-0010-0000-0100-000002000000}" name="Empresa" dataDxfId="102"/>
    <tableColumn id="3" xr3:uid="{00000000-0010-0000-0100-000003000000}" name="IBO_2017" dataDxfId="101"/>
    <tableColumn id="4" xr3:uid="{00000000-0010-0000-0100-000004000000}" name="ROMNLAE_BASE" dataDxfId="100"/>
    <tableColumn id="5" xr3:uid="{00000000-0010-0000-0100-000005000000}" name="ROMNLAE_2017" dataDxfId="99"/>
    <tableColumn id="6" xr3:uid="{00000000-0010-0000-0100-000006000000}" name="ROMNLAE_TOTAL" dataDxfId="98"/>
    <tableColumn id="8" xr3:uid="{00000000-0010-0000-0100-000008000000}" name="ALFA" dataDxfId="97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D981" totalsRowShown="0" headerRowDxfId="96" dataDxfId="94" headerRowBorderDxfId="95" tableBorderDxfId="93">
  <autoFilter ref="A1:D98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OD_DIS" dataDxfId="92"/>
    <tableColumn id="3" xr3:uid="{00000000-0010-0000-0200-000003000000}" name="CINI" dataDxfId="91"/>
    <tableColumn id="9" xr3:uid="{00000000-0010-0000-0200-000009000000}" name="CUENTA CONTABLE" dataDxfId="90"/>
    <tableColumn id="10" xr3:uid="{00000000-0010-0000-0200-00000A000000}" name="VI" dataDxfId="89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ROTD" displayName="TablaROTD" ref="A2:K335" totalsRowShown="0" headerRowDxfId="88" dataDxfId="87" tableBorderDxfId="86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300-000001000000}" name="N_registro" dataDxfId="85"/>
    <tableColumn id="2" xr3:uid="{00000000-0010-0000-0300-000002000000}" name="Empresa" dataDxfId="84"/>
    <tableColumn id="3" xr3:uid="{00000000-0010-0000-0300-000003000000}" name="Nº Clientes Activos" dataDxfId="83"/>
    <tableColumn id="11" xr3:uid="{00000000-0010-0000-0300-00000B000000}" name="P" dataDxfId="82"/>
    <tableColumn id="4" xr3:uid="{00000000-0010-0000-0300-000004000000}" name="RL" dataDxfId="81"/>
    <tableColumn id="5" xr3:uid="{00000000-0010-0000-0300-000005000000}" name="RC" dataDxfId="80"/>
    <tableColumn id="6" xr3:uid="{00000000-0010-0000-0300-000006000000}" name="RT" dataDxfId="79"/>
    <tableColumn id="7" xr3:uid="{00000000-0010-0000-0300-000007000000}" name="RP" dataDxfId="78"/>
    <tableColumn id="8" xr3:uid="{00000000-0010-0000-0300-000008000000}" name="RE" dataDxfId="77"/>
    <tableColumn id="9" xr3:uid="{00000000-0010-0000-0300-000009000000}" name="RTA" dataDxfId="76"/>
    <tableColumn id="10" xr3:uid="{00000000-0010-0000-0300-00000A000000}" name="ROTD" dataDxfId="7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ROM" displayName="TablaROM" ref="A2:W335" totalsRowShown="0" headerRowDxfId="74" dataDxfId="73" tableBorderDxfId="72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400-000001000000}" name="N_registro" dataDxfId="71"/>
    <tableColumn id="2" xr3:uid="{00000000-0010-0000-0400-000002000000}" name="Empresa" dataDxfId="70"/>
    <tableColumn id="3" xr3:uid="{00000000-0010-0000-0400-000003000000}" name="ROM_2017" dataDxfId="69"/>
    <tableColumn id="4" xr3:uid="{00000000-0010-0000-0400-000004000000}" name="Bajas_2017" dataDxfId="68"/>
    <tableColumn id="5" xr3:uid="{00000000-0010-0000-0400-000005000000}" name="Inversiones_Bajas" dataDxfId="67"/>
    <tableColumn id="6" xr3:uid="{00000000-0010-0000-0400-000006000000}" name="ROM_2017 " dataDxfId="66"/>
    <tableColumn id="7" xr3:uid="{00000000-0010-0000-0400-000007000000}" name="Bajas_2017 " dataDxfId="65"/>
    <tableColumn id="8" xr3:uid="{00000000-0010-0000-0400-000008000000}" name="Inversiones_Bajas " dataDxfId="64"/>
    <tableColumn id="9" xr3:uid="{00000000-0010-0000-0400-000009000000}" name="ROM_2017   " dataDxfId="63"/>
    <tableColumn id="10" xr3:uid="{00000000-0010-0000-0400-00000A000000}" name="Bajas_2017  " dataDxfId="62"/>
    <tableColumn id="11" xr3:uid="{00000000-0010-0000-0400-00000B000000}" name="Inversiones_Bajas  " dataDxfId="61"/>
    <tableColumn id="12" xr3:uid="{00000000-0010-0000-0400-00000C000000}" name="ROM_2017  " dataDxfId="60"/>
    <tableColumn id="13" xr3:uid="{00000000-0010-0000-0400-00000D000000}" name="Bajas_2017    " dataDxfId="59"/>
    <tableColumn id="14" xr3:uid="{00000000-0010-0000-0400-00000E000000}" name="Inversiones_Bajas   " dataDxfId="58"/>
    <tableColumn id="15" xr3:uid="{00000000-0010-0000-0400-00000F000000}" name="  ROM_2017" dataDxfId="57"/>
    <tableColumn id="16" xr3:uid="{00000000-0010-0000-0400-000010000000}" name=" Bajas_2017" dataDxfId="56"/>
    <tableColumn id="17" xr3:uid="{00000000-0010-0000-0400-000011000000}" name=" Inversiones_Bajas" dataDxfId="55"/>
    <tableColumn id="18" xr3:uid="{00000000-0010-0000-0400-000012000000}" name=" ROM_2017" dataDxfId="54"/>
    <tableColumn id="19" xr3:uid="{00000000-0010-0000-0400-000013000000}" name=" Bajas_2017 " dataDxfId="53"/>
    <tableColumn id="20" xr3:uid="{00000000-0010-0000-0400-000014000000}" name=" Inversiones_Bajas " dataDxfId="52"/>
    <tableColumn id="21" xr3:uid="{00000000-0010-0000-0400-000015000000}" name="Total Inversiones_Bajas" dataDxfId="51">
      <calculatedColumnFormula>SUM(T3,Q3,N3,K3,H3,E3)</calculatedColumnFormula>
    </tableColumn>
    <tableColumn id="22" xr3:uid="{00000000-0010-0000-0400-000016000000}" name="2*A_base" dataDxfId="50"/>
    <tableColumn id="23" xr3:uid="{00000000-0010-0000-0400-000017000000}" name="Límite bajas" dataDxfId="49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RI" displayName="TablaRI" ref="A2:R335" totalsRowShown="0" headerRowDxfId="48" dataDxfId="47" tableBorderDxfId="46" headerRowCellStyle="Énfasis2">
  <autoFilter ref="A2:R335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600-000001000000}" name="N_registro" dataDxfId="45"/>
    <tableColumn id="2" xr3:uid="{00000000-0010-0000-0600-000002000000}" name="Empresa" dataDxfId="44"/>
    <tableColumn id="3" xr3:uid="{00000000-0010-0000-0600-000003000000}" name="VI" dataDxfId="43"/>
    <tableColumn id="4" xr3:uid="{00000000-0010-0000-0600-000004000000}" name="KM" dataDxfId="42"/>
    <tableColumn id="5" xr3:uid="{00000000-0010-0000-0600-000005000000}" name="VI " dataDxfId="41"/>
    <tableColumn id="6" xr3:uid="{00000000-0010-0000-0600-000006000000}" name="KM " dataDxfId="40"/>
    <tableColumn id="7" xr3:uid="{00000000-0010-0000-0600-000007000000}" name=" VI" dataDxfId="39"/>
    <tableColumn id="8" xr3:uid="{00000000-0010-0000-0600-000008000000}" name="UNIDADES" dataDxfId="38"/>
    <tableColumn id="9" xr3:uid="{00000000-0010-0000-0600-000009000000}" name=" VI " dataDxfId="37"/>
    <tableColumn id="10" xr3:uid="{00000000-0010-0000-0600-00000A000000}" name=" UNIDADES " dataDxfId="36"/>
    <tableColumn id="11" xr3:uid="{00000000-0010-0000-0600-00000B000000}" name="  VI  " dataDxfId="35"/>
    <tableColumn id="12" xr3:uid="{00000000-0010-0000-0600-00000C000000}" name="CAPACIDAD" dataDxfId="34"/>
    <tableColumn id="13" xr3:uid="{00000000-0010-0000-0600-00000D000000}" name="   VI   " dataDxfId="33"/>
    <tableColumn id="14" xr3:uid="{00000000-0010-0000-0600-00000E000000}" name="  UNIDADES  " dataDxfId="32"/>
    <tableColumn id="15" xr3:uid="{00000000-0010-0000-0600-00000F000000}" name="  VI   " dataDxfId="31"/>
    <tableColumn id="17" xr3:uid="{00000000-0010-0000-0600-000011000000}" name="  VI" dataDxfId="30"/>
    <tableColumn id="18" xr3:uid="{00000000-0010-0000-0600-000012000000}" name="  VI " dataDxfId="29"/>
    <tableColumn id="16" xr3:uid="{00000000-0010-0000-0600-000010000000}" name="   VI  " dataDxfId="28">
      <calculatedColumnFormula>TablaRI[[#This Row],[VI]]+TablaRI[[#This Row],[VI ]]+TablaRI[[#This Row],[ VI]]+TablaRI[[#This Row],[ VI ]]+TablaRI[[#This Row],[  VI  ]]+TablaRI[[#This Row],[   VI   ]]+TablaRI[[#This Row],[  VI   ]]-TablaRI[[#This Row],[  VI]]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2:P335" totalsRowShown="0" headerRowDxfId="27" dataDxfId="26" tableBorderDxfId="25" headerRowCellStyle="Énfasis2">
  <autoFilter ref="A2:P33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500-000001000000}" name="N_registro" dataDxfId="24"/>
    <tableColumn id="2" xr3:uid="{00000000-0010-0000-0500-000002000000}" name="Empresa" dataDxfId="23"/>
    <tableColumn id="10" xr3:uid="{00000000-0010-0000-0500-00000A000000}" name="Bajas_2015" dataDxfId="22"/>
    <tableColumn id="3" xr3:uid="{00000000-0010-0000-0500-000003000000}" name="Bajas_2016" dataDxfId="21"/>
    <tableColumn id="11" xr3:uid="{00000000-0010-0000-0500-00000B000000}" name="Bajas_2015 " dataDxfId="20"/>
    <tableColumn id="4" xr3:uid="{00000000-0010-0000-0500-000004000000}" name=" Bajas_2016 " dataDxfId="19"/>
    <tableColumn id="12" xr3:uid="{00000000-0010-0000-0500-00000C000000}" name=" Bajas_2015" dataDxfId="18"/>
    <tableColumn id="5" xr3:uid="{00000000-0010-0000-0500-000005000000}" name="   Bajas_2016   " dataDxfId="17"/>
    <tableColumn id="13" xr3:uid="{00000000-0010-0000-0500-00000D000000}" name="   Bajas_2015" dataDxfId="16"/>
    <tableColumn id="6" xr3:uid="{00000000-0010-0000-0500-000006000000}" name="    Bajas_2016    " dataDxfId="15"/>
    <tableColumn id="14" xr3:uid="{00000000-0010-0000-0500-00000E000000}" name="    Bajas_2015" dataDxfId="14"/>
    <tableColumn id="7" xr3:uid="{00000000-0010-0000-0500-000007000000}" name="     Bajas_2016     " dataDxfId="13"/>
    <tableColumn id="15" xr3:uid="{00000000-0010-0000-0500-00000F000000}" name="  Bajas_2015" dataDxfId="12"/>
    <tableColumn id="8" xr3:uid="{00000000-0010-0000-0500-000008000000}" name="      Bajas_2016      " dataDxfId="11"/>
    <tableColumn id="16" xr3:uid="{00000000-0010-0000-0500-000010000000}" name=" Bajas_2015 " dataDxfId="10">
      <calculatedColumnFormula>SUM(C3,E3,G3,I3,K3,M3)</calculatedColumnFormula>
    </tableColumn>
    <tableColumn id="9" xr3:uid="{00000000-0010-0000-0500-000009000000}" name="Bajas_2016 " dataDxfId="9">
      <calculatedColumnFormula>SUM(D3,F3,H3,J3,L3,N3)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8BC9A-53D5-44EA-9F6F-CB9DD86E48F8}" name="Tabla24" displayName="Tabla24" ref="A1:C68" totalsRowShown="0" headerRowDxfId="8" dataDxfId="6" headerRowBorderDxfId="7" tableBorderDxfId="5">
  <autoFilter ref="A1:C68" xr:uid="{BA9F4D20-92EC-4588-8E65-CCD7A51A6AAB}"/>
  <tableColumns count="3">
    <tableColumn id="1" xr3:uid="{83869BEC-AE69-4D70-8E26-BB53CCF0BBA0}" name="COD_DIS" dataDxfId="4"/>
    <tableColumn id="3" xr3:uid="{126BE035-2DAC-4EE2-B03B-E6DB1319650A}" name="AÑO_APS" dataDxfId="3"/>
    <tableColumn id="10" xr3:uid="{6ACB4CA3-C64A-4F41-AEFD-BA7EC78D9DF6}" name="VI" dataDxfId="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5"/>
  <sheetViews>
    <sheetView tabSelected="1" topLeftCell="C1" workbookViewId="0">
      <selection activeCell="U1" sqref="U1:U1048576"/>
    </sheetView>
  </sheetViews>
  <sheetFormatPr baseColWidth="10" defaultRowHeight="12.75" x14ac:dyDescent="0.2"/>
  <cols>
    <col min="1" max="1" width="12.140625" style="1" bestFit="1" customWidth="1"/>
    <col min="2" max="2" width="64.28515625" style="1" customWidth="1"/>
    <col min="3" max="3" width="14.140625" style="2" bestFit="1" customWidth="1"/>
    <col min="4" max="4" width="11.7109375" style="2" bestFit="1" customWidth="1"/>
    <col min="5" max="6" width="11.7109375" style="2" customWidth="1"/>
    <col min="7" max="7" width="12.7109375" style="2" customWidth="1"/>
    <col min="8" max="10" width="10.7109375" style="2" customWidth="1"/>
    <col min="11" max="11" width="12.7109375" style="2" customWidth="1"/>
    <col min="12" max="13" width="13" style="2" customWidth="1"/>
    <col min="14" max="14" width="13.140625" style="2" customWidth="1"/>
    <col min="15" max="15" width="15.7109375" style="2" customWidth="1"/>
    <col min="16" max="16" width="11.28515625" style="2" customWidth="1"/>
    <col min="17" max="17" width="11.7109375" style="2" customWidth="1"/>
    <col min="18" max="18" width="10.7109375" style="2" customWidth="1"/>
    <col min="19" max="19" width="19.28515625" style="2" customWidth="1"/>
    <col min="20" max="20" width="11.42578125" style="1" customWidth="1"/>
    <col min="21" max="21" width="13.7109375" style="1" bestFit="1" customWidth="1"/>
    <col min="22" max="16384" width="11.42578125" style="1"/>
  </cols>
  <sheetData>
    <row r="1" spans="1:21" s="27" customFormat="1" ht="15" customHeight="1" x14ac:dyDescent="0.2">
      <c r="C1" s="49" t="s">
        <v>0</v>
      </c>
      <c r="D1" s="49"/>
      <c r="E1" s="49"/>
      <c r="F1" s="49"/>
      <c r="G1" s="50" t="s">
        <v>1</v>
      </c>
      <c r="H1" s="50"/>
      <c r="I1" s="50"/>
      <c r="J1" s="50"/>
      <c r="K1" s="2"/>
      <c r="L1" s="2"/>
      <c r="M1" s="24"/>
      <c r="N1" s="24"/>
      <c r="O1" s="24"/>
      <c r="P1" s="24"/>
      <c r="Q1" s="24"/>
      <c r="R1" s="24"/>
      <c r="S1" s="24"/>
    </row>
    <row r="2" spans="1:21" s="43" customFormat="1" ht="20.100000000000001" customHeight="1" x14ac:dyDescent="0.25">
      <c r="A2" s="40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1" t="s">
        <v>8</v>
      </c>
      <c r="H2" s="42" t="s">
        <v>9</v>
      </c>
      <c r="I2" s="42" t="s">
        <v>10</v>
      </c>
      <c r="J2" s="42" t="s">
        <v>11</v>
      </c>
      <c r="K2" s="44" t="s">
        <v>12</v>
      </c>
      <c r="L2" s="33" t="s">
        <v>13</v>
      </c>
      <c r="M2" s="20" t="s">
        <v>14</v>
      </c>
      <c r="N2" s="41" t="s">
        <v>15</v>
      </c>
      <c r="O2" s="41" t="s">
        <v>16</v>
      </c>
      <c r="P2" s="46" t="s">
        <v>17</v>
      </c>
      <c r="Q2" s="46" t="s">
        <v>18</v>
      </c>
      <c r="R2" s="46" t="s">
        <v>19</v>
      </c>
      <c r="S2" s="41" t="s">
        <v>20</v>
      </c>
    </row>
    <row r="3" spans="1:21" x14ac:dyDescent="0.2">
      <c r="A3" s="1" t="s">
        <v>21</v>
      </c>
      <c r="B3" s="1" t="s">
        <v>22</v>
      </c>
      <c r="C3" s="2">
        <v>862680403.3556</v>
      </c>
      <c r="D3" s="2">
        <v>40926363.379500002</v>
      </c>
      <c r="E3" s="2">
        <v>41734454.433899999</v>
      </c>
      <c r="F3" s="2">
        <v>47038593.078500003</v>
      </c>
      <c r="G3" s="2">
        <v>329432157</v>
      </c>
      <c r="H3" s="2">
        <v>5316559.6914999997</v>
      </c>
      <c r="I3" s="2">
        <v>3850762.3147999998</v>
      </c>
      <c r="J3" s="2">
        <v>1706617.0005000001</v>
      </c>
      <c r="K3" s="2">
        <v>104696769.9542</v>
      </c>
      <c r="L3" s="2">
        <v>1281970.1365</v>
      </c>
      <c r="M3" s="2">
        <v>1295622.6517</v>
      </c>
      <c r="N3" s="2">
        <v>294879246.26730001</v>
      </c>
      <c r="O3" s="2">
        <v>0</v>
      </c>
      <c r="P3" s="2">
        <v>1166592.7995</v>
      </c>
      <c r="Q3" s="2">
        <v>17296843.3369</v>
      </c>
      <c r="R3" s="2">
        <v>694611.17</v>
      </c>
      <c r="S3" s="2">
        <f>SUM(C3,D3,E3,F3,G3,H3,I3,J3,K3,N3,TablaRETRIBUCION[[#This Row],[Penalización PI]],TablaRETRIBUCION[[#This Row],[Q]],TablaRETRIBUCION[[#This Row],[P]],TablaRETRIBUCION[[#This Row],[F]])-M3-L3</f>
        <v>1748842380.9940002</v>
      </c>
      <c r="U3" s="2"/>
    </row>
    <row r="4" spans="1:21" x14ac:dyDescent="0.2">
      <c r="A4" s="1" t="s">
        <v>23</v>
      </c>
      <c r="B4" s="1" t="s">
        <v>24</v>
      </c>
      <c r="C4" s="2">
        <v>419589755.16750002</v>
      </c>
      <c r="D4" s="2">
        <v>22682195.374699999</v>
      </c>
      <c r="E4" s="2">
        <v>25827421.644400001</v>
      </c>
      <c r="F4" s="2">
        <v>24988485.3202</v>
      </c>
      <c r="G4" s="2">
        <v>134308329</v>
      </c>
      <c r="H4" s="2">
        <v>1703039.3737999999</v>
      </c>
      <c r="I4" s="2">
        <v>1792407.2956999999</v>
      </c>
      <c r="J4" s="2">
        <v>611443.48930000002</v>
      </c>
      <c r="K4" s="2">
        <v>27110452.1492</v>
      </c>
      <c r="L4" s="2">
        <v>23042.7984</v>
      </c>
      <c r="M4" s="2">
        <v>1005247.6588</v>
      </c>
      <c r="N4" s="2">
        <v>126143807.57160001</v>
      </c>
      <c r="O4" s="2">
        <v>0</v>
      </c>
      <c r="P4" s="2">
        <v>-88913.735700000005</v>
      </c>
      <c r="Q4" s="2">
        <v>7837290.4593000002</v>
      </c>
      <c r="R4" s="2">
        <v>238858.21</v>
      </c>
      <c r="S4" s="2">
        <f>SUM(C4,D4,E4,F4,G4,H4,I4,J4,K4,N4,TablaRETRIBUCION[[#This Row],[Penalización PI]],TablaRETRIBUCION[[#This Row],[Q]],TablaRETRIBUCION[[#This Row],[P]],TablaRETRIBUCION[[#This Row],[F]])-M4-L4</f>
        <v>791716280.8628</v>
      </c>
    </row>
    <row r="5" spans="1:21" x14ac:dyDescent="0.2">
      <c r="A5" s="1" t="s">
        <v>25</v>
      </c>
      <c r="B5" s="1" t="s">
        <v>26</v>
      </c>
      <c r="C5" s="2">
        <v>29463405.8028</v>
      </c>
      <c r="D5" s="2">
        <v>803038.94669999997</v>
      </c>
      <c r="E5" s="2">
        <v>1438366.6343</v>
      </c>
      <c r="F5" s="2">
        <v>1951477.1566999999</v>
      </c>
      <c r="G5" s="2">
        <v>7511553</v>
      </c>
      <c r="H5" s="2">
        <v>83735.659199999995</v>
      </c>
      <c r="I5" s="2">
        <v>125192.5958</v>
      </c>
      <c r="J5" s="2">
        <v>51332.601900000001</v>
      </c>
      <c r="K5" s="2">
        <v>2005590.328</v>
      </c>
      <c r="L5" s="2">
        <v>0</v>
      </c>
      <c r="M5" s="2">
        <v>30757.7997</v>
      </c>
      <c r="N5" s="2">
        <v>12164220.440099999</v>
      </c>
      <c r="O5" s="2">
        <v>0</v>
      </c>
      <c r="P5" s="2">
        <v>279140.30690000003</v>
      </c>
      <c r="Q5" s="2">
        <v>29348.8796</v>
      </c>
      <c r="R5" s="2">
        <v>1390.492</v>
      </c>
      <c r="S5" s="2">
        <f>SUM(C5,D5,E5,F5,G5,H5,I5,J5,K5,N5,TablaRETRIBUCION[[#This Row],[Penalización PI]],TablaRETRIBUCION[[#This Row],[Q]],TablaRETRIBUCION[[#This Row],[P]],TablaRETRIBUCION[[#This Row],[F]])-M5-L5</f>
        <v>55877035.044299997</v>
      </c>
    </row>
    <row r="6" spans="1:21" x14ac:dyDescent="0.2">
      <c r="A6" s="1" t="s">
        <v>27</v>
      </c>
      <c r="B6" s="1" t="s">
        <v>28</v>
      </c>
      <c r="C6" s="2">
        <v>77671979.350199997</v>
      </c>
      <c r="D6" s="2">
        <v>3748132.2853999999</v>
      </c>
      <c r="E6" s="2">
        <v>4440483.3783</v>
      </c>
      <c r="F6" s="2">
        <v>5369833.4373000003</v>
      </c>
      <c r="G6" s="2">
        <v>24830340</v>
      </c>
      <c r="H6" s="2">
        <v>305862.49619999999</v>
      </c>
      <c r="I6" s="2">
        <v>542581.13069999998</v>
      </c>
      <c r="J6" s="2">
        <v>169636.91959999999</v>
      </c>
      <c r="K6" s="2">
        <v>9023637.4390999991</v>
      </c>
      <c r="L6" s="2">
        <v>54834.449000000001</v>
      </c>
      <c r="M6" s="2">
        <v>390575.69150000002</v>
      </c>
      <c r="N6" s="2">
        <v>35027084.051299997</v>
      </c>
      <c r="O6" s="2">
        <v>0</v>
      </c>
      <c r="P6" s="2">
        <v>140123.55799999999</v>
      </c>
      <c r="Q6" s="2">
        <v>986012.65170000005</v>
      </c>
      <c r="R6" s="2">
        <v>15904.204</v>
      </c>
      <c r="S6" s="2">
        <f>SUM(C6,D6,E6,F6,G6,H6,I6,J6,K6,N6,TablaRETRIBUCION[[#This Row],[Penalización PI]],TablaRETRIBUCION[[#This Row],[Q]],TablaRETRIBUCION[[#This Row],[P]],TablaRETRIBUCION[[#This Row],[F]])-M6-L6</f>
        <v>161826200.76129997</v>
      </c>
    </row>
    <row r="7" spans="1:21" x14ac:dyDescent="0.2">
      <c r="A7" s="1" t="s">
        <v>29</v>
      </c>
      <c r="B7" s="1" t="s">
        <v>30</v>
      </c>
      <c r="C7" s="2">
        <v>81809122.169300005</v>
      </c>
      <c r="D7" s="2">
        <v>3333720.5339000002</v>
      </c>
      <c r="E7" s="2">
        <v>2883248.1327999998</v>
      </c>
      <c r="F7" s="2">
        <v>5005410.9693</v>
      </c>
      <c r="G7" s="2">
        <v>24476996</v>
      </c>
      <c r="H7" s="2">
        <v>263539.65379999997</v>
      </c>
      <c r="I7" s="2">
        <v>295897.67259999999</v>
      </c>
      <c r="J7" s="2">
        <v>356102.42670000001</v>
      </c>
      <c r="K7" s="2">
        <v>16487685.430299999</v>
      </c>
      <c r="L7" s="2">
        <v>73813.866299999994</v>
      </c>
      <c r="M7" s="2">
        <v>104004.6289</v>
      </c>
      <c r="N7" s="2">
        <v>43280761.2029</v>
      </c>
      <c r="O7" s="2">
        <v>0</v>
      </c>
      <c r="P7" s="2">
        <v>391075.89189999999</v>
      </c>
      <c r="Q7" s="2">
        <v>1780146.6569999999</v>
      </c>
      <c r="R7" s="2">
        <v>9139.0660000000007</v>
      </c>
      <c r="S7" s="2">
        <f>SUM(C7,D7,E7,F7,G7,H7,I7,J7,K7,N7,TablaRETRIBUCION[[#This Row],[Penalización PI]],TablaRETRIBUCION[[#This Row],[Q]],TablaRETRIBUCION[[#This Row],[P]],TablaRETRIBUCION[[#This Row],[F]])-M7-L7</f>
        <v>180195027.31130004</v>
      </c>
    </row>
    <row r="8" spans="1:21" x14ac:dyDescent="0.2">
      <c r="A8" s="1" t="s">
        <v>31</v>
      </c>
      <c r="B8" s="1" t="s">
        <v>32</v>
      </c>
      <c r="C8" s="2">
        <v>2030561.4990000001</v>
      </c>
      <c r="D8" s="2">
        <v>64980.1708</v>
      </c>
      <c r="E8" s="2">
        <v>53043.224499999997</v>
      </c>
      <c r="F8" s="2">
        <v>32169.807799999999</v>
      </c>
      <c r="G8" s="2">
        <v>729450</v>
      </c>
      <c r="H8" s="2">
        <v>814.74800000000005</v>
      </c>
      <c r="I8" s="2">
        <v>11754.635</v>
      </c>
      <c r="J8" s="2">
        <v>1040.2949000000001</v>
      </c>
      <c r="K8" s="2">
        <v>263374.40330000001</v>
      </c>
      <c r="L8" s="2">
        <v>490.57659999999998</v>
      </c>
      <c r="M8" s="2">
        <v>0</v>
      </c>
      <c r="N8" s="2">
        <v>3114944.5480999998</v>
      </c>
      <c r="O8" s="2">
        <v>0</v>
      </c>
      <c r="P8" s="2">
        <v>8478.2888999999996</v>
      </c>
      <c r="Q8" s="2">
        <v>63016.427499999998</v>
      </c>
      <c r="R8" s="2">
        <v>433.84800000000001</v>
      </c>
      <c r="S8" s="2">
        <f>SUM(C8,D8,E8,F8,G8,H8,I8,J8,K8,N8,TablaRETRIBUCION[[#This Row],[Penalización PI]],TablaRETRIBUCION[[#This Row],[Q]],TablaRETRIBUCION[[#This Row],[P]],TablaRETRIBUCION[[#This Row],[F]])-M8-L8</f>
        <v>6373571.3191999998</v>
      </c>
    </row>
    <row r="9" spans="1:21" x14ac:dyDescent="0.2">
      <c r="A9" s="1" t="s">
        <v>33</v>
      </c>
      <c r="B9" s="1" t="s">
        <v>34</v>
      </c>
      <c r="C9" s="2">
        <v>2538426.8426000001</v>
      </c>
      <c r="D9" s="2">
        <v>56136.740299999998</v>
      </c>
      <c r="E9" s="2">
        <v>64881.656199999998</v>
      </c>
      <c r="F9" s="2">
        <v>84313.742299999998</v>
      </c>
      <c r="G9" s="2">
        <v>772887</v>
      </c>
      <c r="H9" s="2">
        <v>11620.875</v>
      </c>
      <c r="I9" s="2">
        <v>6414.6093000000001</v>
      </c>
      <c r="J9" s="2">
        <v>6281.4097000000002</v>
      </c>
      <c r="K9" s="2">
        <v>730665.85190000001</v>
      </c>
      <c r="L9" s="2">
        <v>213.5735</v>
      </c>
      <c r="M9" s="2">
        <v>470.82889999999998</v>
      </c>
      <c r="N9" s="2">
        <v>1259004.9641</v>
      </c>
      <c r="O9" s="2">
        <v>0</v>
      </c>
      <c r="P9" s="2">
        <v>47022.16</v>
      </c>
      <c r="Q9" s="2">
        <v>-16815.285800000001</v>
      </c>
      <c r="R9" s="2">
        <v>2618.5140000000001</v>
      </c>
      <c r="S9" s="2">
        <f>SUM(C9,D9,E9,F9,G9,H9,I9,J9,K9,N9,TablaRETRIBUCION[[#This Row],[Penalización PI]],TablaRETRIBUCION[[#This Row],[Q]],TablaRETRIBUCION[[#This Row],[P]],TablaRETRIBUCION[[#This Row],[F]])-M9-L9</f>
        <v>5562774.6772000017</v>
      </c>
    </row>
    <row r="10" spans="1:21" x14ac:dyDescent="0.2">
      <c r="A10" s="1" t="s">
        <v>35</v>
      </c>
      <c r="B10" s="1" t="s">
        <v>36</v>
      </c>
      <c r="C10" s="2">
        <v>4541388.9863</v>
      </c>
      <c r="D10" s="2">
        <v>609584.84990000003</v>
      </c>
      <c r="E10" s="2">
        <v>414822.14230000001</v>
      </c>
      <c r="F10" s="2">
        <v>180213.25889999999</v>
      </c>
      <c r="G10" s="2">
        <v>1498761</v>
      </c>
      <c r="H10" s="2">
        <v>24228.853500000001</v>
      </c>
      <c r="I10" s="2">
        <v>26510.843700000001</v>
      </c>
      <c r="J10" s="2">
        <v>8582.3633000000009</v>
      </c>
      <c r="K10" s="2">
        <v>1124920.8910000001</v>
      </c>
      <c r="L10" s="2">
        <v>21096.530699999999</v>
      </c>
      <c r="M10" s="2">
        <v>46432.623699999996</v>
      </c>
      <c r="N10" s="2">
        <v>1970654.8587</v>
      </c>
      <c r="O10" s="2">
        <v>0</v>
      </c>
      <c r="P10" s="2">
        <v>70139.83</v>
      </c>
      <c r="Q10" s="2">
        <v>-31973.195899999999</v>
      </c>
      <c r="R10" s="2">
        <v>0</v>
      </c>
      <c r="S10" s="2">
        <f>SUM(C10,D10,E10,F10,G10,H10,I10,J10,K10,N10,TablaRETRIBUCION[[#This Row],[Penalización PI]],TablaRETRIBUCION[[#This Row],[Q]],TablaRETRIBUCION[[#This Row],[P]],TablaRETRIBUCION[[#This Row],[F]])-M10-L10</f>
        <v>10370305.5273</v>
      </c>
    </row>
    <row r="11" spans="1:21" x14ac:dyDescent="0.2">
      <c r="A11" s="1" t="s">
        <v>37</v>
      </c>
      <c r="B11" s="1" t="s">
        <v>38</v>
      </c>
      <c r="C11" s="2">
        <v>2892056.0852000001</v>
      </c>
      <c r="D11" s="2">
        <v>50999.869899999998</v>
      </c>
      <c r="E11" s="2">
        <v>84041.327600000004</v>
      </c>
      <c r="F11" s="2">
        <v>126940.9975</v>
      </c>
      <c r="G11" s="2">
        <v>684758</v>
      </c>
      <c r="H11" s="2">
        <v>3689.7199000000001</v>
      </c>
      <c r="I11" s="2">
        <v>9410.6509999999998</v>
      </c>
      <c r="J11" s="2">
        <v>1255.4111</v>
      </c>
      <c r="K11" s="2">
        <v>179148.21119999999</v>
      </c>
      <c r="L11" s="2">
        <v>1817.7263</v>
      </c>
      <c r="M11" s="2">
        <v>740.89139999999998</v>
      </c>
      <c r="N11" s="2">
        <v>1157512.8726999999</v>
      </c>
      <c r="O11" s="2">
        <v>0</v>
      </c>
      <c r="P11" s="2">
        <v>-33366.485999999997</v>
      </c>
      <c r="Q11" s="2">
        <v>-11068.622499999999</v>
      </c>
      <c r="R11" s="2">
        <v>24.981999999999999</v>
      </c>
      <c r="S11" s="2">
        <f>SUM(C11,D11,E11,F11,G11,H11,I11,J11,K11,N11,TablaRETRIBUCION[[#This Row],[Penalización PI]],TablaRETRIBUCION[[#This Row],[Q]],TablaRETRIBUCION[[#This Row],[P]],TablaRETRIBUCION[[#This Row],[F]])-M11-L11</f>
        <v>5142844.4018999999</v>
      </c>
    </row>
    <row r="12" spans="1:21" x14ac:dyDescent="0.2">
      <c r="A12" s="1" t="s">
        <v>39</v>
      </c>
      <c r="B12" s="1" t="s">
        <v>40</v>
      </c>
      <c r="C12" s="2">
        <v>3771567.2502000001</v>
      </c>
      <c r="D12" s="2">
        <v>53397.150099999999</v>
      </c>
      <c r="E12" s="2">
        <v>178028.416</v>
      </c>
      <c r="F12" s="2">
        <v>203909.62419999999</v>
      </c>
      <c r="G12" s="2">
        <v>1039010</v>
      </c>
      <c r="H12" s="2">
        <v>13121.7287</v>
      </c>
      <c r="I12" s="2">
        <v>33830.785900000003</v>
      </c>
      <c r="J12" s="2">
        <v>1523.7936</v>
      </c>
      <c r="K12" s="2">
        <v>51186.062899999997</v>
      </c>
      <c r="L12" s="2">
        <v>4475.7524999999996</v>
      </c>
      <c r="M12" s="2">
        <v>17448.9905</v>
      </c>
      <c r="N12" s="2">
        <v>1678261.453</v>
      </c>
      <c r="O12" s="2">
        <v>0</v>
      </c>
      <c r="P12" s="2">
        <v>2003.1849999999999</v>
      </c>
      <c r="Q12" s="2">
        <v>11932.638800000001</v>
      </c>
      <c r="R12" s="2">
        <v>0</v>
      </c>
      <c r="S12" s="2">
        <f>SUM(C12,D12,E12,F12,G12,H12,I12,J12,K12,N12,TablaRETRIBUCION[[#This Row],[Penalización PI]],TablaRETRIBUCION[[#This Row],[Q]],TablaRETRIBUCION[[#This Row],[P]],TablaRETRIBUCION[[#This Row],[F]])-M12-L12</f>
        <v>7015847.3453999991</v>
      </c>
    </row>
    <row r="13" spans="1:21" x14ac:dyDescent="0.2">
      <c r="A13" s="1" t="s">
        <v>41</v>
      </c>
      <c r="B13" s="1" t="s">
        <v>42</v>
      </c>
      <c r="C13" s="2">
        <v>9639010.7456999999</v>
      </c>
      <c r="D13" s="2">
        <v>297826.8272</v>
      </c>
      <c r="E13" s="2">
        <v>712578.83570000005</v>
      </c>
      <c r="F13" s="2">
        <v>577976.4584</v>
      </c>
      <c r="G13" s="2">
        <v>2741751</v>
      </c>
      <c r="H13" s="2">
        <v>16316.347599999999</v>
      </c>
      <c r="I13" s="2">
        <v>37159.171999999999</v>
      </c>
      <c r="J13" s="2">
        <v>9825.2803999999996</v>
      </c>
      <c r="K13" s="2">
        <v>795044.6189</v>
      </c>
      <c r="L13" s="2">
        <v>4919.4400999999998</v>
      </c>
      <c r="M13" s="2">
        <v>30003.751700000001</v>
      </c>
      <c r="N13" s="2">
        <v>4631240.4579999996</v>
      </c>
      <c r="O13" s="2">
        <v>0</v>
      </c>
      <c r="P13" s="2">
        <v>50985.349600000001</v>
      </c>
      <c r="Q13" s="2">
        <v>-30499.9005</v>
      </c>
      <c r="R13" s="2">
        <v>927.79600000000005</v>
      </c>
      <c r="S13" s="2">
        <f>SUM(C13,D13,E13,F13,G13,H13,I13,J13,K13,N13,TablaRETRIBUCION[[#This Row],[Penalización PI]],TablaRETRIBUCION[[#This Row],[Q]],TablaRETRIBUCION[[#This Row],[P]],TablaRETRIBUCION[[#This Row],[F]])-M13-L13</f>
        <v>19445219.797199998</v>
      </c>
    </row>
    <row r="14" spans="1:21" x14ac:dyDescent="0.2">
      <c r="A14" s="1" t="s">
        <v>43</v>
      </c>
      <c r="B14" s="1" t="s">
        <v>44</v>
      </c>
      <c r="C14" s="2">
        <v>3666939.9903000002</v>
      </c>
      <c r="D14" s="2">
        <v>53692.691899999998</v>
      </c>
      <c r="E14" s="2">
        <v>50618.048999999999</v>
      </c>
      <c r="F14" s="2">
        <v>54587.23</v>
      </c>
      <c r="G14" s="2">
        <v>1059898</v>
      </c>
      <c r="H14" s="2">
        <v>10747.5473</v>
      </c>
      <c r="I14" s="2">
        <v>8809.4711000000007</v>
      </c>
      <c r="J14" s="2">
        <v>10003.633099999999</v>
      </c>
      <c r="K14" s="2">
        <v>92485.049599999998</v>
      </c>
      <c r="L14" s="2">
        <v>0</v>
      </c>
      <c r="M14" s="2">
        <v>755.28689999999995</v>
      </c>
      <c r="N14" s="2">
        <v>1633552.2457999999</v>
      </c>
      <c r="O14" s="2">
        <v>0</v>
      </c>
      <c r="P14" s="2">
        <v>24018.899399999998</v>
      </c>
      <c r="Q14" s="2">
        <v>66405.786200000002</v>
      </c>
      <c r="R14" s="2">
        <v>0</v>
      </c>
      <c r="S14" s="2">
        <f>SUM(C14,D14,E14,F14,G14,H14,I14,J14,K14,N14,TablaRETRIBUCION[[#This Row],[Penalización PI]],TablaRETRIBUCION[[#This Row],[Q]],TablaRETRIBUCION[[#This Row],[P]],TablaRETRIBUCION[[#This Row],[F]])-M14-L14</f>
        <v>6731003.3068000004</v>
      </c>
    </row>
    <row r="15" spans="1:21" x14ac:dyDescent="0.2">
      <c r="A15" s="1" t="s">
        <v>45</v>
      </c>
      <c r="B15" s="1" t="s">
        <v>46</v>
      </c>
      <c r="C15" s="2">
        <v>2012432.3363000001</v>
      </c>
      <c r="D15" s="2">
        <v>27335.494600000002</v>
      </c>
      <c r="E15" s="2">
        <v>45381.402800000003</v>
      </c>
      <c r="F15" s="2">
        <v>65270.318700000003</v>
      </c>
      <c r="G15" s="2">
        <v>469203</v>
      </c>
      <c r="H15" s="2">
        <v>6164.61</v>
      </c>
      <c r="I15" s="2">
        <v>2623.8440999999998</v>
      </c>
      <c r="J15" s="2">
        <v>113.3813</v>
      </c>
      <c r="K15" s="2">
        <v>179367.79759999999</v>
      </c>
      <c r="L15" s="2">
        <v>1340.7801999999999</v>
      </c>
      <c r="M15" s="2">
        <v>916.51880000000006</v>
      </c>
      <c r="N15" s="2">
        <v>1083246.1029000001</v>
      </c>
      <c r="O15" s="2">
        <v>0</v>
      </c>
      <c r="P15" s="2">
        <v>-4423.2646000000004</v>
      </c>
      <c r="Q15" s="2">
        <v>12213.413699999999</v>
      </c>
      <c r="R15" s="2">
        <v>180.702</v>
      </c>
      <c r="S15" s="2">
        <f>SUM(C15,D15,E15,F15,G15,H15,I15,J15,K15,N15,TablaRETRIBUCION[[#This Row],[Penalización PI]],TablaRETRIBUCION[[#This Row],[Q]],TablaRETRIBUCION[[#This Row],[P]],TablaRETRIBUCION[[#This Row],[F]])-M15-L15</f>
        <v>3896851.8404000001</v>
      </c>
    </row>
    <row r="16" spans="1:21" x14ac:dyDescent="0.2">
      <c r="A16" s="1" t="s">
        <v>47</v>
      </c>
      <c r="B16" s="1" t="s">
        <v>48</v>
      </c>
      <c r="C16" s="2">
        <v>9443050.4310999997</v>
      </c>
      <c r="D16" s="2">
        <v>32614.525799999999</v>
      </c>
      <c r="E16" s="2">
        <v>59422.081100000003</v>
      </c>
      <c r="F16" s="2">
        <v>32375.9378</v>
      </c>
      <c r="G16" s="2">
        <v>1878339</v>
      </c>
      <c r="H16" s="2">
        <v>10730.655500000001</v>
      </c>
      <c r="I16" s="2">
        <v>10561.132600000001</v>
      </c>
      <c r="J16" s="2">
        <v>2607.7035000000001</v>
      </c>
      <c r="K16" s="2">
        <v>3585223.4745999998</v>
      </c>
      <c r="L16" s="2">
        <v>1797.0610999999999</v>
      </c>
      <c r="M16" s="2">
        <v>4366.0195000000003</v>
      </c>
      <c r="N16" s="2">
        <v>5292668.9730000002</v>
      </c>
      <c r="O16" s="2">
        <v>0</v>
      </c>
      <c r="P16" s="2">
        <v>30149.4843</v>
      </c>
      <c r="Q16" s="2">
        <v>-18292.278200000001</v>
      </c>
      <c r="R16" s="2">
        <v>0</v>
      </c>
      <c r="S16" s="2">
        <f>SUM(C16,D16,E16,F16,G16,H16,I16,J16,K16,N16,TablaRETRIBUCION[[#This Row],[Penalización PI]],TablaRETRIBUCION[[#This Row],[Q]],TablaRETRIBUCION[[#This Row],[P]],TablaRETRIBUCION[[#This Row],[F]])-M16-L16</f>
        <v>20353288.040500004</v>
      </c>
    </row>
    <row r="17" spans="1:19" x14ac:dyDescent="0.2">
      <c r="A17" s="1" t="s">
        <v>49</v>
      </c>
      <c r="B17" s="1" t="s">
        <v>50</v>
      </c>
      <c r="C17" s="2">
        <v>2958209.8670000001</v>
      </c>
      <c r="D17" s="2">
        <v>126246.9264</v>
      </c>
      <c r="E17" s="2">
        <v>141251.70790000001</v>
      </c>
      <c r="F17" s="2">
        <v>214270.5852</v>
      </c>
      <c r="G17" s="2">
        <v>652066</v>
      </c>
      <c r="H17" s="2">
        <v>19549.9313</v>
      </c>
      <c r="I17" s="2">
        <v>20604.836899999998</v>
      </c>
      <c r="J17" s="2">
        <v>796.23310000000004</v>
      </c>
      <c r="K17" s="2">
        <v>30033.252700000001</v>
      </c>
      <c r="L17" s="2">
        <v>10858.6</v>
      </c>
      <c r="M17" s="2">
        <v>14007.435299999999</v>
      </c>
      <c r="N17" s="2">
        <v>1608092.0197999999</v>
      </c>
      <c r="O17" s="2">
        <v>0</v>
      </c>
      <c r="P17" s="2">
        <v>3934.857</v>
      </c>
      <c r="Q17" s="2">
        <v>28396.2477</v>
      </c>
      <c r="R17" s="2">
        <v>312.79000000000002</v>
      </c>
      <c r="S17" s="2">
        <f>SUM(C17,D17,E17,F17,G17,H17,I17,J17,K17,N17,TablaRETRIBUCION[[#This Row],[Penalización PI]],TablaRETRIBUCION[[#This Row],[Q]],TablaRETRIBUCION[[#This Row],[P]],TablaRETRIBUCION[[#This Row],[F]])-M17-L17</f>
        <v>5778899.2196999993</v>
      </c>
    </row>
    <row r="18" spans="1:19" x14ac:dyDescent="0.2">
      <c r="A18" s="1" t="s">
        <v>51</v>
      </c>
      <c r="B18" s="1" t="s">
        <v>52</v>
      </c>
      <c r="C18" s="2">
        <v>759311.52280000004</v>
      </c>
      <c r="D18" s="2">
        <v>29463.3056</v>
      </c>
      <c r="E18" s="2">
        <v>20933.488600000001</v>
      </c>
      <c r="F18" s="2">
        <v>35497.334999999999</v>
      </c>
      <c r="G18" s="2">
        <v>378680</v>
      </c>
      <c r="H18" s="2">
        <v>685.87929999999994</v>
      </c>
      <c r="I18" s="2">
        <v>7003.6372000000001</v>
      </c>
      <c r="J18" s="2">
        <v>120.22669999999999</v>
      </c>
      <c r="K18" s="2">
        <v>368176.12199999997</v>
      </c>
      <c r="L18" s="2">
        <v>455.39179999999999</v>
      </c>
      <c r="M18" s="2">
        <v>3047.0037000000002</v>
      </c>
      <c r="N18" s="2">
        <v>465920.28619999997</v>
      </c>
      <c r="O18" s="2">
        <v>0</v>
      </c>
      <c r="P18" s="2">
        <v>-696.47709999999995</v>
      </c>
      <c r="Q18" s="2">
        <v>20622.894100000001</v>
      </c>
      <c r="R18" s="2">
        <v>0</v>
      </c>
      <c r="S18" s="2">
        <f>SUM(C18,D18,E18,F18,G18,H18,I18,J18,K18,N18,TablaRETRIBUCION[[#This Row],[Penalización PI]],TablaRETRIBUCION[[#This Row],[Q]],TablaRETRIBUCION[[#This Row],[P]],TablaRETRIBUCION[[#This Row],[F]])-M18-L18</f>
        <v>2082215.8248999997</v>
      </c>
    </row>
    <row r="19" spans="1:19" x14ac:dyDescent="0.2">
      <c r="A19" s="1" t="s">
        <v>53</v>
      </c>
      <c r="B19" s="1" t="s">
        <v>54</v>
      </c>
      <c r="C19" s="2">
        <v>35729.466</v>
      </c>
      <c r="D19" s="2">
        <v>0</v>
      </c>
      <c r="E19" s="2">
        <v>0</v>
      </c>
      <c r="F19" s="2">
        <v>0</v>
      </c>
      <c r="G19" s="2">
        <v>7201</v>
      </c>
      <c r="H19" s="2">
        <v>0</v>
      </c>
      <c r="I19" s="2">
        <v>0</v>
      </c>
      <c r="J19" s="2">
        <v>0</v>
      </c>
      <c r="K19" s="2">
        <v>15770.65</v>
      </c>
      <c r="L19" s="2">
        <v>0</v>
      </c>
      <c r="M19" s="2">
        <v>0</v>
      </c>
      <c r="N19" s="2">
        <v>133269.13370000001</v>
      </c>
      <c r="O19" s="2">
        <v>0</v>
      </c>
      <c r="P19" s="2">
        <v>0</v>
      </c>
      <c r="Q19" s="2">
        <v>-1061.8351</v>
      </c>
      <c r="R19" s="2">
        <v>0</v>
      </c>
      <c r="S19" s="2">
        <f>SUM(C19,D19,E19,F19,G19,H19,I19,J19,K19,N19,TablaRETRIBUCION[[#This Row],[Penalización PI]],TablaRETRIBUCION[[#This Row],[Q]],TablaRETRIBUCION[[#This Row],[P]],TablaRETRIBUCION[[#This Row],[F]])-M19-L19</f>
        <v>190908.41460000002</v>
      </c>
    </row>
    <row r="20" spans="1:19" x14ac:dyDescent="0.2">
      <c r="A20" s="1" t="s">
        <v>55</v>
      </c>
      <c r="B20" s="1" t="s">
        <v>56</v>
      </c>
      <c r="C20" s="2">
        <v>2660590.9988000002</v>
      </c>
      <c r="D20" s="2">
        <v>202280.68359999999</v>
      </c>
      <c r="E20" s="2">
        <v>92799.532099999997</v>
      </c>
      <c r="F20" s="2">
        <v>153055.82689999999</v>
      </c>
      <c r="G20" s="2">
        <v>694050</v>
      </c>
      <c r="H20" s="2">
        <v>18014.208500000001</v>
      </c>
      <c r="I20" s="2">
        <v>21306.720000000001</v>
      </c>
      <c r="J20" s="2">
        <v>3818.6327000000001</v>
      </c>
      <c r="K20" s="2">
        <v>200857.5276</v>
      </c>
      <c r="L20" s="2">
        <v>18958.097399999999</v>
      </c>
      <c r="M20" s="2">
        <v>4117.8162000000002</v>
      </c>
      <c r="N20" s="2">
        <v>1359790.4709000001</v>
      </c>
      <c r="O20" s="2">
        <v>0</v>
      </c>
      <c r="P20" s="2">
        <v>46001.1486</v>
      </c>
      <c r="Q20" s="2">
        <v>24689.9722</v>
      </c>
      <c r="R20" s="2">
        <v>0</v>
      </c>
      <c r="S20" s="2">
        <f>SUM(C20,D20,E20,F20,G20,H20,I20,J20,K20,N20,TablaRETRIBUCION[[#This Row],[Penalización PI]],TablaRETRIBUCION[[#This Row],[Q]],TablaRETRIBUCION[[#This Row],[P]],TablaRETRIBUCION[[#This Row],[F]])-M20-L20</f>
        <v>5454179.8083000006</v>
      </c>
    </row>
    <row r="21" spans="1:19" x14ac:dyDescent="0.2">
      <c r="A21" s="1" t="s">
        <v>57</v>
      </c>
      <c r="B21" s="1" t="s">
        <v>58</v>
      </c>
      <c r="C21" s="2">
        <v>1821446.6287</v>
      </c>
      <c r="D21" s="2">
        <v>7187.6826000000001</v>
      </c>
      <c r="E21" s="2">
        <v>55497.936600000001</v>
      </c>
      <c r="F21" s="2">
        <v>5342.4681</v>
      </c>
      <c r="G21" s="2">
        <v>627565</v>
      </c>
      <c r="H21" s="2">
        <v>29811.764299999999</v>
      </c>
      <c r="I21" s="2">
        <v>6021.7655000000004</v>
      </c>
      <c r="J21" s="2">
        <v>1882.0265999999999</v>
      </c>
      <c r="K21" s="2">
        <v>13703.8007</v>
      </c>
      <c r="L21" s="2">
        <v>0</v>
      </c>
      <c r="M21" s="2">
        <v>6080.2743</v>
      </c>
      <c r="N21" s="2">
        <v>1573481.8282000001</v>
      </c>
      <c r="O21" s="2">
        <v>0</v>
      </c>
      <c r="P21" s="2">
        <v>-23813.542300000001</v>
      </c>
      <c r="Q21" s="2">
        <v>41358.606299999999</v>
      </c>
      <c r="R21" s="2">
        <v>0</v>
      </c>
      <c r="S21" s="2">
        <f>SUM(C21,D21,E21,F21,G21,H21,I21,J21,K21,N21,TablaRETRIBUCION[[#This Row],[Penalización PI]],TablaRETRIBUCION[[#This Row],[Q]],TablaRETRIBUCION[[#This Row],[P]],TablaRETRIBUCION[[#This Row],[F]])-M21-L21</f>
        <v>4153405.6910000001</v>
      </c>
    </row>
    <row r="22" spans="1:19" x14ac:dyDescent="0.2">
      <c r="A22" s="1" t="s">
        <v>59</v>
      </c>
      <c r="B22" s="1" t="s">
        <v>60</v>
      </c>
      <c r="C22" s="2">
        <v>3175501.4021999999</v>
      </c>
      <c r="D22" s="2">
        <v>62256.292699999998</v>
      </c>
      <c r="E22" s="2">
        <v>82496.174599999998</v>
      </c>
      <c r="F22" s="2">
        <v>175822.16940000001</v>
      </c>
      <c r="G22" s="2">
        <v>705732</v>
      </c>
      <c r="H22" s="2">
        <v>8563.652</v>
      </c>
      <c r="I22" s="2">
        <v>8108.1337000000003</v>
      </c>
      <c r="J22" s="2">
        <v>6368.8630999999996</v>
      </c>
      <c r="K22" s="2">
        <v>1318122.3248999999</v>
      </c>
      <c r="L22" s="2">
        <v>0</v>
      </c>
      <c r="M22" s="2">
        <v>2492.1813999999999</v>
      </c>
      <c r="N22" s="2">
        <v>2591122.2355999998</v>
      </c>
      <c r="O22" s="2">
        <v>0</v>
      </c>
      <c r="P22" s="2">
        <v>59141.647599999997</v>
      </c>
      <c r="Q22" s="2">
        <v>0</v>
      </c>
      <c r="R22" s="2">
        <v>312.56400000000002</v>
      </c>
      <c r="S22" s="2">
        <f>SUM(C22,D22,E22,F22,G22,H22,I22,J22,K22,N22,TablaRETRIBUCION[[#This Row],[Penalización PI]],TablaRETRIBUCION[[#This Row],[Q]],TablaRETRIBUCION[[#This Row],[P]],TablaRETRIBUCION[[#This Row],[F]])-M22-L22</f>
        <v>8191055.2783999993</v>
      </c>
    </row>
    <row r="23" spans="1:19" x14ac:dyDescent="0.2">
      <c r="A23" s="1" t="s">
        <v>61</v>
      </c>
      <c r="B23" s="1" t="s">
        <v>62</v>
      </c>
      <c r="C23" s="2">
        <v>3180041.7371</v>
      </c>
      <c r="D23" s="2">
        <v>154937.71950000001</v>
      </c>
      <c r="E23" s="2">
        <v>101993.19590000001</v>
      </c>
      <c r="F23" s="2">
        <v>230763.52470000001</v>
      </c>
      <c r="G23" s="2">
        <v>987746</v>
      </c>
      <c r="H23" s="2">
        <v>23931.540099999998</v>
      </c>
      <c r="I23" s="2">
        <v>7267.32</v>
      </c>
      <c r="J23" s="2">
        <v>5779.9732000000004</v>
      </c>
      <c r="K23" s="2">
        <v>1068757.3577000001</v>
      </c>
      <c r="L23" s="2">
        <v>7666.1931000000004</v>
      </c>
      <c r="M23" s="2">
        <v>7859.2574000000004</v>
      </c>
      <c r="N23" s="2">
        <v>1840416.1366999999</v>
      </c>
      <c r="O23" s="2">
        <v>0</v>
      </c>
      <c r="P23" s="2">
        <v>-42543.663099999998</v>
      </c>
      <c r="Q23" s="2">
        <v>74685.091499999995</v>
      </c>
      <c r="R23" s="2">
        <v>1118.0139999999999</v>
      </c>
      <c r="S23" s="2">
        <f>SUM(C23,D23,E23,F23,G23,H23,I23,J23,K23,N23,TablaRETRIBUCION[[#This Row],[Penalización PI]],TablaRETRIBUCION[[#This Row],[Q]],TablaRETRIBUCION[[#This Row],[P]],TablaRETRIBUCION[[#This Row],[F]])-M23-L23</f>
        <v>7619368.4968000017</v>
      </c>
    </row>
    <row r="24" spans="1:19" x14ac:dyDescent="0.2">
      <c r="A24" s="1" t="s">
        <v>63</v>
      </c>
      <c r="B24" s="1" t="s">
        <v>64</v>
      </c>
      <c r="C24" s="2">
        <v>1207166.6029000001</v>
      </c>
      <c r="D24" s="2">
        <v>59457.911999999997</v>
      </c>
      <c r="E24" s="2">
        <v>12650.995800000001</v>
      </c>
      <c r="F24" s="2">
        <v>18359.7075</v>
      </c>
      <c r="G24" s="2">
        <v>297358</v>
      </c>
      <c r="H24" s="2">
        <v>0</v>
      </c>
      <c r="I24" s="2">
        <v>60.706699999999998</v>
      </c>
      <c r="J24" s="2">
        <v>0</v>
      </c>
      <c r="K24" s="2">
        <v>213307.2267</v>
      </c>
      <c r="L24" s="2">
        <v>0</v>
      </c>
      <c r="M24" s="2">
        <v>0</v>
      </c>
      <c r="N24" s="2">
        <v>61015.21</v>
      </c>
      <c r="O24" s="2">
        <v>0</v>
      </c>
      <c r="P24" s="2">
        <v>-7617.1905999999999</v>
      </c>
      <c r="Q24" s="2">
        <v>-8827.8032999999996</v>
      </c>
      <c r="R24" s="2">
        <v>0</v>
      </c>
      <c r="S24" s="2">
        <f>SUM(C24,D24,E24,F24,G24,H24,I24,J24,K24,N24,TablaRETRIBUCION[[#This Row],[Penalización PI]],TablaRETRIBUCION[[#This Row],[Q]],TablaRETRIBUCION[[#This Row],[P]],TablaRETRIBUCION[[#This Row],[F]])-M24-L24</f>
        <v>1852931.3676999998</v>
      </c>
    </row>
    <row r="25" spans="1:19" x14ac:dyDescent="0.2">
      <c r="A25" s="1" t="s">
        <v>65</v>
      </c>
      <c r="B25" s="1" t="s">
        <v>66</v>
      </c>
      <c r="C25" s="2">
        <v>5333638.8353000004</v>
      </c>
      <c r="D25" s="2">
        <v>280087.8444</v>
      </c>
      <c r="E25" s="2">
        <v>126174.4253</v>
      </c>
      <c r="F25" s="2">
        <v>262384.71120000002</v>
      </c>
      <c r="G25" s="2">
        <v>1669450</v>
      </c>
      <c r="H25" s="2">
        <v>31055.037199999999</v>
      </c>
      <c r="I25" s="2">
        <v>6053.2239</v>
      </c>
      <c r="J25" s="2">
        <v>7114.8595999999998</v>
      </c>
      <c r="K25" s="2">
        <v>987734.67409999995</v>
      </c>
      <c r="L25" s="2">
        <v>17456.2624</v>
      </c>
      <c r="M25" s="2">
        <v>997.50469999999996</v>
      </c>
      <c r="N25" s="2">
        <v>2565639.6384999999</v>
      </c>
      <c r="O25" s="2">
        <v>0</v>
      </c>
      <c r="P25" s="2">
        <v>-5492.6153999999997</v>
      </c>
      <c r="Q25" s="2">
        <v>1472.7195999999999</v>
      </c>
      <c r="R25" s="2">
        <v>0</v>
      </c>
      <c r="S25" s="2">
        <f>SUM(C25,D25,E25,F25,G25,H25,I25,J25,K25,N25,TablaRETRIBUCION[[#This Row],[Penalización PI]],TablaRETRIBUCION[[#This Row],[Q]],TablaRETRIBUCION[[#This Row],[P]],TablaRETRIBUCION[[#This Row],[F]])-M25-L25</f>
        <v>11246859.5866</v>
      </c>
    </row>
    <row r="26" spans="1:19" x14ac:dyDescent="0.2">
      <c r="A26" s="1" t="s">
        <v>67</v>
      </c>
      <c r="B26" s="1" t="s">
        <v>68</v>
      </c>
      <c r="C26" s="2">
        <v>44445.035900000003</v>
      </c>
      <c r="D26" s="2">
        <v>450.63589999999999</v>
      </c>
      <c r="E26" s="2">
        <v>1198.6107</v>
      </c>
      <c r="F26" s="2">
        <v>2723.2523999999999</v>
      </c>
      <c r="G26" s="2">
        <v>16622</v>
      </c>
      <c r="H26" s="2">
        <v>17667.421900000001</v>
      </c>
      <c r="I26" s="2">
        <v>4904.4630999999999</v>
      </c>
      <c r="J26" s="2">
        <v>4.8712999999999997</v>
      </c>
      <c r="K26" s="2">
        <v>5787.9375</v>
      </c>
      <c r="L26" s="2">
        <v>12.0634</v>
      </c>
      <c r="M26" s="2">
        <v>0</v>
      </c>
      <c r="N26" s="2">
        <v>209693.421</v>
      </c>
      <c r="O26" s="2">
        <v>0</v>
      </c>
      <c r="P26" s="2">
        <v>0.78159999999999996</v>
      </c>
      <c r="Q26" s="2">
        <v>-2093.4623000000001</v>
      </c>
      <c r="R26" s="2">
        <v>0</v>
      </c>
      <c r="S26" s="2">
        <f>SUM(C26,D26,E26,F26,G26,H26,I26,J26,K26,N26,TablaRETRIBUCION[[#This Row],[Penalización PI]],TablaRETRIBUCION[[#This Row],[Q]],TablaRETRIBUCION[[#This Row],[P]],TablaRETRIBUCION[[#This Row],[F]])-M26-L26</f>
        <v>301392.9056</v>
      </c>
    </row>
    <row r="27" spans="1:19" x14ac:dyDescent="0.2">
      <c r="A27" s="1" t="s">
        <v>69</v>
      </c>
      <c r="B27" s="1" t="s">
        <v>70</v>
      </c>
      <c r="C27" s="2">
        <v>2011049.1103000001</v>
      </c>
      <c r="D27" s="2">
        <v>10664.3199</v>
      </c>
      <c r="E27" s="2">
        <v>0</v>
      </c>
      <c r="F27" s="2">
        <v>9205.0234</v>
      </c>
      <c r="G27" s="2">
        <v>435992</v>
      </c>
      <c r="H27" s="2">
        <v>23892.3462</v>
      </c>
      <c r="I27" s="2">
        <v>0</v>
      </c>
      <c r="J27" s="2">
        <v>0</v>
      </c>
      <c r="K27" s="2">
        <v>236652.83549999999</v>
      </c>
      <c r="L27" s="2">
        <v>48568.776100000003</v>
      </c>
      <c r="M27" s="2">
        <v>0</v>
      </c>
      <c r="N27" s="2">
        <v>118291.23050000001</v>
      </c>
      <c r="O27" s="2">
        <v>0</v>
      </c>
      <c r="P27" s="2">
        <v>55943.561800000003</v>
      </c>
      <c r="Q27" s="2">
        <v>15545.777899999999</v>
      </c>
      <c r="R27" s="2">
        <v>0</v>
      </c>
      <c r="S27" s="2">
        <f>SUM(C27,D27,E27,F27,G27,H27,I27,J27,K27,N27,TablaRETRIBUCION[[#This Row],[Penalización PI]],TablaRETRIBUCION[[#This Row],[Q]],TablaRETRIBUCION[[#This Row],[P]],TablaRETRIBUCION[[#This Row],[F]])-M27-L27</f>
        <v>2868667.4294000003</v>
      </c>
    </row>
    <row r="28" spans="1:19" x14ac:dyDescent="0.2">
      <c r="A28" s="1" t="s">
        <v>71</v>
      </c>
      <c r="B28" s="1" t="s">
        <v>72</v>
      </c>
      <c r="C28" s="2">
        <v>1839958.1984999999</v>
      </c>
      <c r="D28" s="2">
        <v>14701.8626</v>
      </c>
      <c r="E28" s="2">
        <v>33984.601000000002</v>
      </c>
      <c r="F28" s="2">
        <v>54520.414400000001</v>
      </c>
      <c r="G28" s="2">
        <v>511024</v>
      </c>
      <c r="H28" s="2">
        <v>1826.1859999999999</v>
      </c>
      <c r="I28" s="2">
        <v>811.18510000000003</v>
      </c>
      <c r="J28" s="2">
        <v>657.96929999999998</v>
      </c>
      <c r="K28" s="2">
        <v>110820.6542</v>
      </c>
      <c r="L28" s="2">
        <v>534.07960000000003</v>
      </c>
      <c r="M28" s="2">
        <v>96.058000000000007</v>
      </c>
      <c r="N28" s="2">
        <v>1287524.8577000001</v>
      </c>
      <c r="O28" s="2">
        <v>0</v>
      </c>
      <c r="P28" s="2">
        <v>0</v>
      </c>
      <c r="Q28" s="2">
        <v>12761.151900000001</v>
      </c>
      <c r="R28" s="2">
        <v>0</v>
      </c>
      <c r="S28" s="2">
        <f>SUM(C28,D28,E28,F28,G28,H28,I28,J28,K28,N28,TablaRETRIBUCION[[#This Row],[Penalización PI]],TablaRETRIBUCION[[#This Row],[Q]],TablaRETRIBUCION[[#This Row],[P]],TablaRETRIBUCION[[#This Row],[F]])-M28-L28</f>
        <v>3867960.9431000003</v>
      </c>
    </row>
    <row r="29" spans="1:19" x14ac:dyDescent="0.2">
      <c r="A29" s="1" t="s">
        <v>73</v>
      </c>
      <c r="B29" s="1" t="s">
        <v>74</v>
      </c>
      <c r="C29" s="2">
        <v>1171316.1599000001</v>
      </c>
      <c r="D29" s="2">
        <v>15398.7068</v>
      </c>
      <c r="E29" s="2">
        <v>19855.2916</v>
      </c>
      <c r="F29" s="2">
        <v>86409.577399999995</v>
      </c>
      <c r="G29" s="2">
        <v>279679</v>
      </c>
      <c r="H29" s="2">
        <v>2758.6619000000001</v>
      </c>
      <c r="I29" s="2">
        <v>14784.1096</v>
      </c>
      <c r="J29" s="2">
        <v>874.86929999999995</v>
      </c>
      <c r="K29" s="2">
        <v>202886.98749999999</v>
      </c>
      <c r="L29" s="2">
        <v>0</v>
      </c>
      <c r="M29" s="2">
        <v>33.725099999999998</v>
      </c>
      <c r="N29" s="2">
        <v>1354976.0589000001</v>
      </c>
      <c r="O29" s="2">
        <v>0</v>
      </c>
      <c r="P29" s="2">
        <v>62978.114000000001</v>
      </c>
      <c r="Q29" s="2">
        <v>12886.5098</v>
      </c>
      <c r="R29" s="2">
        <v>350.88600000000002</v>
      </c>
      <c r="S29" s="2">
        <f>SUM(C29,D29,E29,F29,G29,H29,I29,J29,K29,N29,TablaRETRIBUCION[[#This Row],[Penalización PI]],TablaRETRIBUCION[[#This Row],[Q]],TablaRETRIBUCION[[#This Row],[P]],TablaRETRIBUCION[[#This Row],[F]])-M29-L29</f>
        <v>3225121.2076000008</v>
      </c>
    </row>
    <row r="30" spans="1:19" x14ac:dyDescent="0.2">
      <c r="A30" s="1" t="s">
        <v>75</v>
      </c>
      <c r="B30" s="1" t="s">
        <v>76</v>
      </c>
      <c r="C30" s="2">
        <v>5614652.1580999997</v>
      </c>
      <c r="D30" s="2">
        <v>185781.65460000001</v>
      </c>
      <c r="E30" s="2">
        <v>186199.00469999999</v>
      </c>
      <c r="F30" s="2">
        <v>218219.53820000001</v>
      </c>
      <c r="G30" s="2">
        <v>1487204</v>
      </c>
      <c r="H30" s="2">
        <v>39969.307099999998</v>
      </c>
      <c r="I30" s="2">
        <v>26291.8158</v>
      </c>
      <c r="J30" s="2">
        <v>6148.2407000000003</v>
      </c>
      <c r="K30" s="2">
        <v>1547009.9645</v>
      </c>
      <c r="L30" s="2">
        <v>14702.371999999999</v>
      </c>
      <c r="M30" s="2">
        <v>1089.3335</v>
      </c>
      <c r="N30" s="2">
        <v>2920910.2411000002</v>
      </c>
      <c r="O30" s="2">
        <v>0</v>
      </c>
      <c r="P30" s="2">
        <v>-5188.652</v>
      </c>
      <c r="Q30" s="2">
        <v>122165.9422</v>
      </c>
      <c r="R30" s="2">
        <v>0</v>
      </c>
      <c r="S30" s="2">
        <f>SUM(C30,D30,E30,F30,G30,H30,I30,J30,K30,N30,TablaRETRIBUCION[[#This Row],[Penalización PI]],TablaRETRIBUCION[[#This Row],[Q]],TablaRETRIBUCION[[#This Row],[P]],TablaRETRIBUCION[[#This Row],[F]])-M30-L30</f>
        <v>12333571.509500001</v>
      </c>
    </row>
    <row r="31" spans="1:19" x14ac:dyDescent="0.2">
      <c r="A31" s="1" t="s">
        <v>77</v>
      </c>
      <c r="B31" s="1" t="s">
        <v>78</v>
      </c>
      <c r="C31" s="2">
        <v>2708838.3264000001</v>
      </c>
      <c r="D31" s="2">
        <v>77903.596600000004</v>
      </c>
      <c r="E31" s="2">
        <v>81892.625</v>
      </c>
      <c r="F31" s="2">
        <v>144198.50210000001</v>
      </c>
      <c r="G31" s="2">
        <v>665811</v>
      </c>
      <c r="H31" s="2">
        <v>10327.4629</v>
      </c>
      <c r="I31" s="2">
        <v>9060.0041000000001</v>
      </c>
      <c r="J31" s="2">
        <v>2952.9636</v>
      </c>
      <c r="K31" s="2">
        <v>1096652.9754000001</v>
      </c>
      <c r="L31" s="2">
        <v>1720.5434</v>
      </c>
      <c r="M31" s="2">
        <v>287.75749999999999</v>
      </c>
      <c r="N31" s="2">
        <v>1034539.6414</v>
      </c>
      <c r="O31" s="2">
        <v>0</v>
      </c>
      <c r="P31" s="2">
        <v>23276.0969</v>
      </c>
      <c r="Q31" s="2">
        <v>-10672.4442</v>
      </c>
      <c r="R31" s="2">
        <v>247.41</v>
      </c>
      <c r="S31" s="2">
        <f>SUM(C31,D31,E31,F31,G31,H31,I31,J31,K31,N31,TablaRETRIBUCION[[#This Row],[Penalización PI]],TablaRETRIBUCION[[#This Row],[Q]],TablaRETRIBUCION[[#This Row],[P]],TablaRETRIBUCION[[#This Row],[F]])-M31-L31</f>
        <v>5843019.8593000006</v>
      </c>
    </row>
    <row r="32" spans="1:19" x14ac:dyDescent="0.2">
      <c r="A32" s="1" t="s">
        <v>79</v>
      </c>
      <c r="B32" s="1" t="s">
        <v>80</v>
      </c>
      <c r="C32" s="2">
        <v>949542.36170000001</v>
      </c>
      <c r="D32" s="2">
        <v>25690.293799999999</v>
      </c>
      <c r="E32" s="2">
        <v>31903.306</v>
      </c>
      <c r="F32" s="2">
        <v>30504.577000000001</v>
      </c>
      <c r="G32" s="2">
        <v>309750</v>
      </c>
      <c r="H32" s="2">
        <v>8665.8575000000001</v>
      </c>
      <c r="I32" s="2">
        <v>2208.2566999999999</v>
      </c>
      <c r="J32" s="2">
        <v>1144.8598999999999</v>
      </c>
      <c r="K32" s="2">
        <v>173242.136</v>
      </c>
      <c r="L32" s="2">
        <v>5191.9906000000001</v>
      </c>
      <c r="M32" s="2">
        <v>2053.6181999999999</v>
      </c>
      <c r="N32" s="2">
        <v>701770.30489999999</v>
      </c>
      <c r="O32" s="2">
        <v>0</v>
      </c>
      <c r="P32" s="2">
        <v>22803.203799999999</v>
      </c>
      <c r="Q32" s="2">
        <v>9616.7574999999997</v>
      </c>
      <c r="R32" s="2">
        <v>1418.4680000000001</v>
      </c>
      <c r="S32" s="2">
        <f>SUM(C32,D32,E32,F32,G32,H32,I32,J32,K32,N32,TablaRETRIBUCION[[#This Row],[Penalización PI]],TablaRETRIBUCION[[#This Row],[Q]],TablaRETRIBUCION[[#This Row],[P]],TablaRETRIBUCION[[#This Row],[F]])-M32-L32</f>
        <v>2261014.7739999993</v>
      </c>
    </row>
    <row r="33" spans="1:19" x14ac:dyDescent="0.2">
      <c r="A33" s="1" t="s">
        <v>81</v>
      </c>
      <c r="B33" s="1" t="s">
        <v>82</v>
      </c>
      <c r="C33" s="2">
        <v>1227569.4349</v>
      </c>
      <c r="D33" s="2">
        <v>9474.7225999999991</v>
      </c>
      <c r="E33" s="2">
        <v>33248.384400000003</v>
      </c>
      <c r="F33" s="2">
        <v>49460.773699999998</v>
      </c>
      <c r="G33" s="2">
        <v>369854</v>
      </c>
      <c r="H33" s="2">
        <v>2971.0448000000001</v>
      </c>
      <c r="I33" s="2">
        <v>3150.3009999999999</v>
      </c>
      <c r="J33" s="2">
        <v>2138.7573000000002</v>
      </c>
      <c r="K33" s="2">
        <v>572487.62159999995</v>
      </c>
      <c r="L33" s="2">
        <v>2027.6496999999999</v>
      </c>
      <c r="M33" s="2">
        <v>1199.5092</v>
      </c>
      <c r="N33" s="2">
        <v>858885.0932</v>
      </c>
      <c r="O33" s="2">
        <v>0</v>
      </c>
      <c r="P33" s="2">
        <v>24707.496200000001</v>
      </c>
      <c r="Q33" s="2">
        <v>13120.844499999999</v>
      </c>
      <c r="R33" s="2">
        <v>0</v>
      </c>
      <c r="S33" s="2">
        <f>SUM(C33,D33,E33,F33,G33,H33,I33,J33,K33,N33,TablaRETRIBUCION[[#This Row],[Penalización PI]],TablaRETRIBUCION[[#This Row],[Q]],TablaRETRIBUCION[[#This Row],[P]],TablaRETRIBUCION[[#This Row],[F]])-M33-L33</f>
        <v>3163841.3152999999</v>
      </c>
    </row>
    <row r="34" spans="1:19" x14ac:dyDescent="0.2">
      <c r="A34" s="1" t="s">
        <v>83</v>
      </c>
      <c r="B34" s="1" t="s">
        <v>84</v>
      </c>
      <c r="C34" s="2">
        <v>1396284.1684999999</v>
      </c>
      <c r="D34" s="2">
        <v>59479.836900000002</v>
      </c>
      <c r="E34" s="2">
        <v>67679.424400000004</v>
      </c>
      <c r="F34" s="2">
        <v>72919.224199999997</v>
      </c>
      <c r="G34" s="2">
        <v>332028</v>
      </c>
      <c r="H34" s="2">
        <v>5497.6632</v>
      </c>
      <c r="I34" s="2">
        <v>7041.1194999999998</v>
      </c>
      <c r="J34" s="2">
        <v>615.02850000000001</v>
      </c>
      <c r="K34" s="2">
        <v>144883.18400000001</v>
      </c>
      <c r="L34" s="2">
        <v>5691.1365999999998</v>
      </c>
      <c r="M34" s="2">
        <v>4419.2182000000003</v>
      </c>
      <c r="N34" s="2">
        <v>670607.14229999995</v>
      </c>
      <c r="O34" s="2">
        <v>0</v>
      </c>
      <c r="P34" s="2">
        <v>-6118.8177999999998</v>
      </c>
      <c r="Q34" s="2">
        <v>27469.2444</v>
      </c>
      <c r="R34" s="2">
        <v>656.42399999999998</v>
      </c>
      <c r="S34" s="2">
        <f>SUM(C34,D34,E34,F34,G34,H34,I34,J34,K34,N34,TablaRETRIBUCION[[#This Row],[Penalización PI]],TablaRETRIBUCION[[#This Row],[Q]],TablaRETRIBUCION[[#This Row],[P]],TablaRETRIBUCION[[#This Row],[F]])-M34-L34</f>
        <v>2768931.2873000004</v>
      </c>
    </row>
    <row r="35" spans="1:19" x14ac:dyDescent="0.2">
      <c r="A35" s="1" t="s">
        <v>85</v>
      </c>
      <c r="B35" s="1" t="s">
        <v>86</v>
      </c>
      <c r="C35" s="2">
        <v>1530367.0501999999</v>
      </c>
      <c r="D35" s="2">
        <v>2099.8915999999999</v>
      </c>
      <c r="E35" s="2">
        <v>35052.751700000001</v>
      </c>
      <c r="F35" s="2">
        <v>42552.880400000002</v>
      </c>
      <c r="G35" s="2">
        <v>350207</v>
      </c>
      <c r="H35" s="2">
        <v>520.5172</v>
      </c>
      <c r="I35" s="2">
        <v>12903.2878</v>
      </c>
      <c r="J35" s="2">
        <v>1327.9948999999999</v>
      </c>
      <c r="K35" s="2">
        <v>96064.858399999997</v>
      </c>
      <c r="L35" s="2">
        <v>1287.3426999999999</v>
      </c>
      <c r="M35" s="2">
        <v>2050.3692999999998</v>
      </c>
      <c r="N35" s="2">
        <v>890519.68440000003</v>
      </c>
      <c r="O35" s="2">
        <v>0</v>
      </c>
      <c r="P35" s="2">
        <v>59165.564100000003</v>
      </c>
      <c r="Q35" s="2">
        <v>4752.576</v>
      </c>
      <c r="R35" s="2">
        <v>206.33</v>
      </c>
      <c r="S35" s="2">
        <f>SUM(C35,D35,E35,F35,G35,H35,I35,J35,K35,N35,TablaRETRIBUCION[[#This Row],[Penalización PI]],TablaRETRIBUCION[[#This Row],[Q]],TablaRETRIBUCION[[#This Row],[P]],TablaRETRIBUCION[[#This Row],[F]])-M35-L35</f>
        <v>3022402.6746999999</v>
      </c>
    </row>
    <row r="36" spans="1:19" x14ac:dyDescent="0.2">
      <c r="A36" s="1" t="s">
        <v>87</v>
      </c>
      <c r="B36" s="1" t="s">
        <v>88</v>
      </c>
      <c r="C36" s="2">
        <v>1268672.5414</v>
      </c>
      <c r="D36" s="2">
        <v>32839.602500000001</v>
      </c>
      <c r="E36" s="2">
        <v>47691.0576</v>
      </c>
      <c r="F36" s="2">
        <v>50339.063499999997</v>
      </c>
      <c r="G36" s="2">
        <v>359781</v>
      </c>
      <c r="H36" s="2">
        <v>7462.9723999999997</v>
      </c>
      <c r="I36" s="2">
        <v>4807.6675999999998</v>
      </c>
      <c r="J36" s="2">
        <v>859.41750000000002</v>
      </c>
      <c r="K36" s="2">
        <v>202489.5061</v>
      </c>
      <c r="L36" s="2">
        <v>3342.7266</v>
      </c>
      <c r="M36" s="2">
        <v>1727.4573</v>
      </c>
      <c r="N36" s="2">
        <v>1005561.0794</v>
      </c>
      <c r="O36" s="2">
        <v>0</v>
      </c>
      <c r="P36" s="2">
        <v>59508.674500000001</v>
      </c>
      <c r="Q36" s="2">
        <v>29754.337200000002</v>
      </c>
      <c r="R36" s="2">
        <v>137.976</v>
      </c>
      <c r="S36" s="2">
        <f>SUM(C36,D36,E36,F36,G36,H36,I36,J36,K36,N36,TablaRETRIBUCION[[#This Row],[Penalización PI]],TablaRETRIBUCION[[#This Row],[Q]],TablaRETRIBUCION[[#This Row],[P]],TablaRETRIBUCION[[#This Row],[F]])-M36-L36</f>
        <v>3064834.7118000002</v>
      </c>
    </row>
    <row r="37" spans="1:19" x14ac:dyDescent="0.2">
      <c r="A37" s="1" t="s">
        <v>89</v>
      </c>
      <c r="B37" s="1" t="s">
        <v>90</v>
      </c>
      <c r="C37" s="2">
        <v>2087859.1281999999</v>
      </c>
      <c r="D37" s="2">
        <v>100191.9774</v>
      </c>
      <c r="E37" s="2">
        <v>90092.483099999998</v>
      </c>
      <c r="F37" s="2">
        <v>98210.717300000004</v>
      </c>
      <c r="G37" s="2">
        <v>507600</v>
      </c>
      <c r="H37" s="2">
        <v>7433.0846000000001</v>
      </c>
      <c r="I37" s="2">
        <v>16004.933499999999</v>
      </c>
      <c r="J37" s="2">
        <v>1153.6945000000001</v>
      </c>
      <c r="K37" s="2">
        <v>186024.64129999999</v>
      </c>
      <c r="L37" s="2">
        <v>0</v>
      </c>
      <c r="M37" s="2">
        <v>7743.8707999999997</v>
      </c>
      <c r="N37" s="2">
        <v>826420.30370000005</v>
      </c>
      <c r="O37" s="2">
        <v>0</v>
      </c>
      <c r="P37" s="2">
        <v>42285.014000000003</v>
      </c>
      <c r="Q37" s="2">
        <v>26356.670999999998</v>
      </c>
      <c r="R37" s="2">
        <v>0</v>
      </c>
      <c r="S37" s="2">
        <f>SUM(C37,D37,E37,F37,G37,H37,I37,J37,K37,N37,TablaRETRIBUCION[[#This Row],[Penalización PI]],TablaRETRIBUCION[[#This Row],[Q]],TablaRETRIBUCION[[#This Row],[P]],TablaRETRIBUCION[[#This Row],[F]])-M37-L37</f>
        <v>3981888.7777999998</v>
      </c>
    </row>
    <row r="38" spans="1:19" x14ac:dyDescent="0.2">
      <c r="A38" s="1" t="s">
        <v>91</v>
      </c>
      <c r="B38" s="1" t="s">
        <v>92</v>
      </c>
      <c r="C38" s="2">
        <v>1831317.9079</v>
      </c>
      <c r="D38" s="2">
        <v>83501.974300000002</v>
      </c>
      <c r="E38" s="2">
        <v>43330.0988</v>
      </c>
      <c r="F38" s="2">
        <v>48390.873800000001</v>
      </c>
      <c r="G38" s="2">
        <v>569570</v>
      </c>
      <c r="H38" s="2">
        <v>93.511700000000005</v>
      </c>
      <c r="I38" s="2">
        <v>3125.4135999999999</v>
      </c>
      <c r="J38" s="2">
        <v>2298.9819000000002</v>
      </c>
      <c r="K38" s="2">
        <v>75882.876300000004</v>
      </c>
      <c r="L38" s="2">
        <v>0</v>
      </c>
      <c r="M38" s="2">
        <v>0</v>
      </c>
      <c r="N38" s="2">
        <v>1602446.1140000001</v>
      </c>
      <c r="O38" s="2">
        <v>0</v>
      </c>
      <c r="P38" s="2">
        <v>-12150.770500000001</v>
      </c>
      <c r="Q38" s="2">
        <v>42599.577499999999</v>
      </c>
      <c r="R38" s="2">
        <v>11568.04</v>
      </c>
      <c r="S38" s="2">
        <f>SUM(C38,D38,E38,F38,G38,H38,I38,J38,K38,N38,TablaRETRIBUCION[[#This Row],[Penalización PI]],TablaRETRIBUCION[[#This Row],[Q]],TablaRETRIBUCION[[#This Row],[P]],TablaRETRIBUCION[[#This Row],[F]])-M38-L38</f>
        <v>4301974.5992999999</v>
      </c>
    </row>
    <row r="39" spans="1:19" x14ac:dyDescent="0.2">
      <c r="A39" s="1" t="s">
        <v>93</v>
      </c>
      <c r="B39" s="1" t="s">
        <v>94</v>
      </c>
      <c r="C39" s="2">
        <v>1939915.6640000001</v>
      </c>
      <c r="D39" s="2">
        <v>147083.38380000001</v>
      </c>
      <c r="E39" s="2">
        <v>108488.4093</v>
      </c>
      <c r="F39" s="2">
        <v>138691.99720000001</v>
      </c>
      <c r="G39" s="2">
        <v>553578</v>
      </c>
      <c r="H39" s="2">
        <v>8929.3246999999992</v>
      </c>
      <c r="I39" s="2">
        <v>20173.095499999999</v>
      </c>
      <c r="J39" s="2">
        <v>3031.7233000000001</v>
      </c>
      <c r="K39" s="2">
        <v>460866.3015</v>
      </c>
      <c r="L39" s="2">
        <v>5482.9853999999996</v>
      </c>
      <c r="M39" s="2">
        <v>10710.127899999999</v>
      </c>
      <c r="N39" s="2">
        <v>1314691.1613</v>
      </c>
      <c r="O39" s="2">
        <v>0</v>
      </c>
      <c r="P39" s="2">
        <v>-1473.8769</v>
      </c>
      <c r="Q39" s="2">
        <v>15995.672</v>
      </c>
      <c r="R39" s="2">
        <v>0</v>
      </c>
      <c r="S39" s="2">
        <f>SUM(C39,D39,E39,F39,G39,H39,I39,J39,K39,N39,TablaRETRIBUCION[[#This Row],[Penalización PI]],TablaRETRIBUCION[[#This Row],[Q]],TablaRETRIBUCION[[#This Row],[P]],TablaRETRIBUCION[[#This Row],[F]])-M39-L39</f>
        <v>4693777.7424000017</v>
      </c>
    </row>
    <row r="40" spans="1:19" x14ac:dyDescent="0.2">
      <c r="A40" s="1" t="s">
        <v>95</v>
      </c>
      <c r="B40" s="1" t="s">
        <v>96</v>
      </c>
      <c r="C40" s="2">
        <v>539224.2487</v>
      </c>
      <c r="D40" s="2">
        <v>19253.0245</v>
      </c>
      <c r="E40" s="2">
        <v>34457.859799999998</v>
      </c>
      <c r="F40" s="2">
        <v>10633.9758</v>
      </c>
      <c r="G40" s="2">
        <v>163361</v>
      </c>
      <c r="H40" s="2">
        <v>966.11210000000005</v>
      </c>
      <c r="I40" s="2">
        <v>1447.3925999999999</v>
      </c>
      <c r="J40" s="2">
        <v>48.782699999999998</v>
      </c>
      <c r="K40" s="2">
        <v>133642.02369999999</v>
      </c>
      <c r="L40" s="2">
        <v>563.2242</v>
      </c>
      <c r="M40" s="2">
        <v>467.37279999999998</v>
      </c>
      <c r="N40" s="2">
        <v>341930.21470000001</v>
      </c>
      <c r="O40" s="2">
        <v>0</v>
      </c>
      <c r="P40" s="2">
        <v>24878.680799999998</v>
      </c>
      <c r="Q40" s="2">
        <v>366.69690000000003</v>
      </c>
      <c r="R40" s="2">
        <v>0</v>
      </c>
      <c r="S40" s="2">
        <f>SUM(C40,D40,E40,F40,G40,H40,I40,J40,K40,N40,TablaRETRIBUCION[[#This Row],[Penalización PI]],TablaRETRIBUCION[[#This Row],[Q]],TablaRETRIBUCION[[#This Row],[P]],TablaRETRIBUCION[[#This Row],[F]])-M40-L40</f>
        <v>1269179.4153</v>
      </c>
    </row>
    <row r="41" spans="1:19" x14ac:dyDescent="0.2">
      <c r="A41" s="1" t="s">
        <v>97</v>
      </c>
      <c r="B41" s="1" t="s">
        <v>98</v>
      </c>
      <c r="C41" s="2">
        <v>1017799.4486999999</v>
      </c>
      <c r="D41" s="2">
        <v>9913.4125999999997</v>
      </c>
      <c r="E41" s="2">
        <v>5798.4526999999998</v>
      </c>
      <c r="F41" s="2">
        <v>41964.551299999999</v>
      </c>
      <c r="G41" s="2">
        <v>241604</v>
      </c>
      <c r="H41" s="2">
        <v>4463.6588000000002</v>
      </c>
      <c r="I41" s="2">
        <v>587.22580000000005</v>
      </c>
      <c r="J41" s="2">
        <v>32.653799999999997</v>
      </c>
      <c r="K41" s="2">
        <v>28465.558700000001</v>
      </c>
      <c r="L41" s="2">
        <v>2475.1259</v>
      </c>
      <c r="M41" s="2">
        <v>546.01589999999999</v>
      </c>
      <c r="N41" s="2">
        <v>524130.39549999998</v>
      </c>
      <c r="O41" s="2">
        <v>0</v>
      </c>
      <c r="P41" s="2">
        <v>-390.65730000000002</v>
      </c>
      <c r="Q41" s="2">
        <v>-2253.9848999999999</v>
      </c>
      <c r="R41" s="2">
        <v>1710.7719999999999</v>
      </c>
      <c r="S41" s="2">
        <f>SUM(C41,D41,E41,F41,G41,H41,I41,J41,K41,N41,TablaRETRIBUCION[[#This Row],[Penalización PI]],TablaRETRIBUCION[[#This Row],[Q]],TablaRETRIBUCION[[#This Row],[P]],TablaRETRIBUCION[[#This Row],[F]])-M41-L41</f>
        <v>1870804.3458999996</v>
      </c>
    </row>
    <row r="42" spans="1:19" x14ac:dyDescent="0.2">
      <c r="A42" s="1" t="s">
        <v>99</v>
      </c>
      <c r="B42" s="1" t="s">
        <v>100</v>
      </c>
      <c r="C42" s="2">
        <v>948865.56299999997</v>
      </c>
      <c r="D42" s="2">
        <v>20097.225699999999</v>
      </c>
      <c r="E42" s="2">
        <v>13301.775799999999</v>
      </c>
      <c r="F42" s="2">
        <v>30394.286899999999</v>
      </c>
      <c r="G42" s="2">
        <v>412791</v>
      </c>
      <c r="H42" s="2">
        <v>71.895899999999997</v>
      </c>
      <c r="I42" s="2">
        <v>752.37459999999999</v>
      </c>
      <c r="J42" s="2">
        <v>104.2038</v>
      </c>
      <c r="K42" s="2">
        <v>118477.45540000001</v>
      </c>
      <c r="L42" s="2">
        <v>0</v>
      </c>
      <c r="M42" s="2">
        <v>1308.5102999999999</v>
      </c>
      <c r="N42" s="2">
        <v>1484998.6257</v>
      </c>
      <c r="O42" s="2">
        <v>0</v>
      </c>
      <c r="P42" s="2">
        <v>22102.3442</v>
      </c>
      <c r="Q42" s="2">
        <v>19006.382300000001</v>
      </c>
      <c r="R42" s="2">
        <v>870.99400000000003</v>
      </c>
      <c r="S42" s="2">
        <f>SUM(C42,D42,E42,F42,G42,H42,I42,J42,K42,N42,TablaRETRIBUCION[[#This Row],[Penalización PI]],TablaRETRIBUCION[[#This Row],[Q]],TablaRETRIBUCION[[#This Row],[P]],TablaRETRIBUCION[[#This Row],[F]])-M42-L42</f>
        <v>3070525.6170000001</v>
      </c>
    </row>
    <row r="43" spans="1:19" x14ac:dyDescent="0.2">
      <c r="A43" s="1" t="s">
        <v>101</v>
      </c>
      <c r="B43" s="1" t="s">
        <v>102</v>
      </c>
      <c r="C43" s="2">
        <v>799169.13040000002</v>
      </c>
      <c r="D43" s="2">
        <v>23660.4774</v>
      </c>
      <c r="E43" s="2">
        <v>17346.481</v>
      </c>
      <c r="F43" s="2">
        <v>24901.741999999998</v>
      </c>
      <c r="G43" s="2">
        <v>180437</v>
      </c>
      <c r="H43" s="2">
        <v>6067.9948000000004</v>
      </c>
      <c r="I43" s="2">
        <v>1252.7693999999999</v>
      </c>
      <c r="J43" s="2">
        <v>25.2956</v>
      </c>
      <c r="K43" s="2">
        <v>160622.8744</v>
      </c>
      <c r="L43" s="2">
        <v>1019.5549999999999</v>
      </c>
      <c r="M43" s="2">
        <v>0</v>
      </c>
      <c r="N43" s="2">
        <v>690086.48419999995</v>
      </c>
      <c r="O43" s="2">
        <v>0</v>
      </c>
      <c r="P43" s="2">
        <v>2039.6693</v>
      </c>
      <c r="Q43" s="2">
        <v>19025.5069</v>
      </c>
      <c r="R43" s="2">
        <v>0</v>
      </c>
      <c r="S43" s="2">
        <f>SUM(C43,D43,E43,F43,G43,H43,I43,J43,K43,N43,TablaRETRIBUCION[[#This Row],[Penalización PI]],TablaRETRIBUCION[[#This Row],[Q]],TablaRETRIBUCION[[#This Row],[P]],TablaRETRIBUCION[[#This Row],[F]])-M43-L43</f>
        <v>1923615.8704000004</v>
      </c>
    </row>
    <row r="44" spans="1:19" x14ac:dyDescent="0.2">
      <c r="A44" s="1" t="s">
        <v>103</v>
      </c>
      <c r="B44" s="1" t="s">
        <v>104</v>
      </c>
      <c r="C44" s="2">
        <v>5658231.1579</v>
      </c>
      <c r="D44" s="2">
        <v>105573.5864</v>
      </c>
      <c r="E44" s="2">
        <v>202223.87330000001</v>
      </c>
      <c r="F44" s="2">
        <v>158461.82139999999</v>
      </c>
      <c r="G44" s="2">
        <v>1276868</v>
      </c>
      <c r="H44" s="2">
        <v>29475.480800000001</v>
      </c>
      <c r="I44" s="2">
        <v>27649.228200000001</v>
      </c>
      <c r="J44" s="2">
        <v>2960.0988000000002</v>
      </c>
      <c r="K44" s="2">
        <v>956808.13280000002</v>
      </c>
      <c r="L44" s="2">
        <v>1415.8438000000001</v>
      </c>
      <c r="M44" s="2">
        <v>1147.5880999999999</v>
      </c>
      <c r="N44" s="2">
        <v>2267554.9002999999</v>
      </c>
      <c r="O44" s="2">
        <v>0</v>
      </c>
      <c r="P44" s="2">
        <v>9824.2548000000006</v>
      </c>
      <c r="Q44" s="2">
        <v>23042.687900000001</v>
      </c>
      <c r="R44" s="2">
        <v>0</v>
      </c>
      <c r="S44" s="2">
        <f>SUM(C44,D44,E44,F44,G44,H44,I44,J44,K44,N44,TablaRETRIBUCION[[#This Row],[Penalización PI]],TablaRETRIBUCION[[#This Row],[Q]],TablaRETRIBUCION[[#This Row],[P]],TablaRETRIBUCION[[#This Row],[F]])-M44-L44</f>
        <v>10716109.790699998</v>
      </c>
    </row>
    <row r="45" spans="1:19" x14ac:dyDescent="0.2">
      <c r="A45" s="1" t="s">
        <v>105</v>
      </c>
      <c r="B45" s="1" t="s">
        <v>106</v>
      </c>
      <c r="C45" s="2">
        <v>1409134.6354</v>
      </c>
      <c r="D45" s="2">
        <v>18582.510900000001</v>
      </c>
      <c r="E45" s="2">
        <v>22261.709800000001</v>
      </c>
      <c r="F45" s="2">
        <v>37820.792800000003</v>
      </c>
      <c r="G45" s="2">
        <v>324437</v>
      </c>
      <c r="H45" s="2">
        <v>2483.5118000000002</v>
      </c>
      <c r="I45" s="2">
        <v>56.6661</v>
      </c>
      <c r="J45" s="2">
        <v>1980.2121</v>
      </c>
      <c r="K45" s="2">
        <v>90923.655400000003</v>
      </c>
      <c r="L45" s="2">
        <v>623.61940000000004</v>
      </c>
      <c r="M45" s="2">
        <v>0.57099999999999995</v>
      </c>
      <c r="N45" s="2">
        <v>976131.27190000005</v>
      </c>
      <c r="O45" s="2">
        <v>0</v>
      </c>
      <c r="P45" s="2">
        <v>7396.3684999999996</v>
      </c>
      <c r="Q45" s="2">
        <v>27844.340499999998</v>
      </c>
      <c r="R45" s="2">
        <v>155.23599999999999</v>
      </c>
      <c r="S45" s="2">
        <f>SUM(C45,D45,E45,F45,G45,H45,I45,J45,K45,N45,TablaRETRIBUCION[[#This Row],[Penalización PI]],TablaRETRIBUCION[[#This Row],[Q]],TablaRETRIBUCION[[#This Row],[P]],TablaRETRIBUCION[[#This Row],[F]])-M45-L45</f>
        <v>2918583.7207999998</v>
      </c>
    </row>
    <row r="46" spans="1:19" x14ac:dyDescent="0.2">
      <c r="A46" s="1" t="s">
        <v>107</v>
      </c>
      <c r="B46" s="1" t="s">
        <v>108</v>
      </c>
      <c r="C46" s="2">
        <v>474919.50949999999</v>
      </c>
      <c r="D46" s="2">
        <v>21693.193599999999</v>
      </c>
      <c r="E46" s="2">
        <v>40724.817300000002</v>
      </c>
      <c r="F46" s="2">
        <v>18461.701700000001</v>
      </c>
      <c r="G46" s="2">
        <v>150326</v>
      </c>
      <c r="H46" s="2">
        <v>3620.6131</v>
      </c>
      <c r="I46" s="2">
        <v>13913.8693</v>
      </c>
      <c r="J46" s="2">
        <v>130.19290000000001</v>
      </c>
      <c r="K46" s="2">
        <v>53188.828600000001</v>
      </c>
      <c r="L46" s="2">
        <v>563.37450000000001</v>
      </c>
      <c r="M46" s="2">
        <v>7989.7251999999999</v>
      </c>
      <c r="N46" s="2">
        <v>347083.2426</v>
      </c>
      <c r="O46" s="2">
        <v>0</v>
      </c>
      <c r="P46" s="2">
        <v>12028.833199999999</v>
      </c>
      <c r="Q46" s="2">
        <v>9944.7744999999995</v>
      </c>
      <c r="R46" s="2">
        <v>0</v>
      </c>
      <c r="S46" s="2">
        <f>SUM(C46,D46,E46,F46,G46,H46,I46,J46,K46,N46,TablaRETRIBUCION[[#This Row],[Penalización PI]],TablaRETRIBUCION[[#This Row],[Q]],TablaRETRIBUCION[[#This Row],[P]],TablaRETRIBUCION[[#This Row],[F]])-M46-L46</f>
        <v>1137482.4766000002</v>
      </c>
    </row>
    <row r="47" spans="1:19" x14ac:dyDescent="0.2">
      <c r="A47" s="1" t="s">
        <v>109</v>
      </c>
      <c r="B47" s="1" t="s">
        <v>110</v>
      </c>
      <c r="C47" s="2">
        <v>932088.87009999994</v>
      </c>
      <c r="D47" s="2">
        <v>30993.291300000001</v>
      </c>
      <c r="E47" s="2">
        <v>18285.297399999999</v>
      </c>
      <c r="F47" s="2">
        <v>67117.429199999999</v>
      </c>
      <c r="G47" s="2">
        <v>310722</v>
      </c>
      <c r="H47" s="2">
        <v>4768.1154999999999</v>
      </c>
      <c r="I47" s="2">
        <v>620.6309</v>
      </c>
      <c r="J47" s="2">
        <v>4106.8062</v>
      </c>
      <c r="K47" s="2">
        <v>192131.32920000001</v>
      </c>
      <c r="L47" s="2">
        <v>42.029699999999998</v>
      </c>
      <c r="M47" s="2">
        <v>90.540400000000005</v>
      </c>
      <c r="N47" s="2">
        <v>502481.01260000002</v>
      </c>
      <c r="O47" s="2">
        <v>0</v>
      </c>
      <c r="P47" s="2">
        <v>9632.8565999999992</v>
      </c>
      <c r="Q47" s="2">
        <v>19816.302299999999</v>
      </c>
      <c r="R47" s="2">
        <v>0</v>
      </c>
      <c r="S47" s="2">
        <f>SUM(C47,D47,E47,F47,G47,H47,I47,J47,K47,N47,TablaRETRIBUCION[[#This Row],[Penalización PI]],TablaRETRIBUCION[[#This Row],[Q]],TablaRETRIBUCION[[#This Row],[P]],TablaRETRIBUCION[[#This Row],[F]])-M47-L47</f>
        <v>2092631.3712000002</v>
      </c>
    </row>
    <row r="48" spans="1:19" x14ac:dyDescent="0.2">
      <c r="A48" s="1" t="s">
        <v>111</v>
      </c>
      <c r="B48" s="1" t="s">
        <v>112</v>
      </c>
      <c r="C48" s="2">
        <v>1133626.4387000001</v>
      </c>
      <c r="D48" s="2">
        <v>10269.7034</v>
      </c>
      <c r="E48" s="2">
        <v>8529.2425000000003</v>
      </c>
      <c r="F48" s="2">
        <v>73484.931200000006</v>
      </c>
      <c r="G48" s="2">
        <v>379878</v>
      </c>
      <c r="H48" s="2">
        <v>6023.9022000000004</v>
      </c>
      <c r="I48" s="2">
        <v>4190.0263000000004</v>
      </c>
      <c r="J48" s="2">
        <v>32.845500000000001</v>
      </c>
      <c r="K48" s="2">
        <v>175903.1404</v>
      </c>
      <c r="L48" s="2">
        <v>0</v>
      </c>
      <c r="M48" s="2">
        <v>293.69459999999998</v>
      </c>
      <c r="N48" s="2">
        <v>914343.54539999994</v>
      </c>
      <c r="O48" s="2">
        <v>0</v>
      </c>
      <c r="P48" s="2">
        <v>54119.761599999998</v>
      </c>
      <c r="Q48" s="2">
        <v>-54119.761599999998</v>
      </c>
      <c r="R48" s="2">
        <v>0</v>
      </c>
      <c r="S48" s="2">
        <f>SUM(C48,D48,E48,F48,G48,H48,I48,J48,K48,N48,TablaRETRIBUCION[[#This Row],[Penalización PI]],TablaRETRIBUCION[[#This Row],[Q]],TablaRETRIBUCION[[#This Row],[P]],TablaRETRIBUCION[[#This Row],[F]])-M48-L48</f>
        <v>2705988.0809999998</v>
      </c>
    </row>
    <row r="49" spans="1:19" x14ac:dyDescent="0.2">
      <c r="A49" s="1" t="s">
        <v>113</v>
      </c>
      <c r="B49" s="1" t="s">
        <v>114</v>
      </c>
      <c r="C49" s="2">
        <v>1840944.2472000001</v>
      </c>
      <c r="D49" s="2">
        <v>100698.3768</v>
      </c>
      <c r="E49" s="2">
        <v>12928.468500000001</v>
      </c>
      <c r="F49" s="2">
        <v>114321.6835</v>
      </c>
      <c r="G49" s="2">
        <v>463629</v>
      </c>
      <c r="H49" s="2">
        <v>6599.6724000000004</v>
      </c>
      <c r="I49" s="2">
        <v>1026.7453</v>
      </c>
      <c r="J49" s="2">
        <v>876.00279999999998</v>
      </c>
      <c r="K49" s="2">
        <v>882997.88190000004</v>
      </c>
      <c r="L49" s="2">
        <v>16.183900000000001</v>
      </c>
      <c r="M49" s="2">
        <v>20.957000000000001</v>
      </c>
      <c r="N49" s="2">
        <v>919295.30570000003</v>
      </c>
      <c r="O49" s="2">
        <v>0</v>
      </c>
      <c r="P49" s="2">
        <v>3600.4773</v>
      </c>
      <c r="Q49" s="2">
        <v>30453.7117</v>
      </c>
      <c r="R49" s="2">
        <v>0</v>
      </c>
      <c r="S49" s="2">
        <f>SUM(C49,D49,E49,F49,G49,H49,I49,J49,K49,N49,TablaRETRIBUCION[[#This Row],[Penalización PI]],TablaRETRIBUCION[[#This Row],[Q]],TablaRETRIBUCION[[#This Row],[P]],TablaRETRIBUCION[[#This Row],[F]])-M49-L49</f>
        <v>4377334.4322000006</v>
      </c>
    </row>
    <row r="50" spans="1:19" x14ac:dyDescent="0.2">
      <c r="A50" s="1" t="s">
        <v>115</v>
      </c>
      <c r="B50" s="1" t="s">
        <v>116</v>
      </c>
      <c r="C50" s="2">
        <v>520457.42340000003</v>
      </c>
      <c r="D50" s="2">
        <v>15790.5234</v>
      </c>
      <c r="E50" s="2">
        <v>123945.72319999999</v>
      </c>
      <c r="F50" s="2">
        <v>20851.348600000001</v>
      </c>
      <c r="G50" s="2">
        <v>134342</v>
      </c>
      <c r="H50" s="2">
        <v>0</v>
      </c>
      <c r="I50" s="2">
        <v>295.49880000000002</v>
      </c>
      <c r="J50" s="2">
        <v>171.10489999999999</v>
      </c>
      <c r="K50" s="2">
        <v>107689.8057</v>
      </c>
      <c r="L50" s="2">
        <v>9.0997000000000003</v>
      </c>
      <c r="M50" s="2">
        <v>172.685</v>
      </c>
      <c r="N50" s="2">
        <v>845625.46160000004</v>
      </c>
      <c r="O50" s="2">
        <v>0</v>
      </c>
      <c r="P50" s="2">
        <v>35379.742100000003</v>
      </c>
      <c r="Q50" s="2">
        <v>9834.4860000000008</v>
      </c>
      <c r="R50" s="2">
        <v>0</v>
      </c>
      <c r="S50" s="2">
        <f>SUM(C50,D50,E50,F50,G50,H50,I50,J50,K50,N50,TablaRETRIBUCION[[#This Row],[Penalización PI]],TablaRETRIBUCION[[#This Row],[Q]],TablaRETRIBUCION[[#This Row],[P]],TablaRETRIBUCION[[#This Row],[F]])-M50-L50</f>
        <v>1814201.3330000001</v>
      </c>
    </row>
    <row r="51" spans="1:19" x14ac:dyDescent="0.2">
      <c r="A51" s="1" t="s">
        <v>117</v>
      </c>
      <c r="B51" s="1" t="s">
        <v>118</v>
      </c>
      <c r="C51" s="2">
        <v>930528.01749999996</v>
      </c>
      <c r="D51" s="2">
        <v>14602.2408</v>
      </c>
      <c r="E51" s="2">
        <v>23655.592700000001</v>
      </c>
      <c r="F51" s="2">
        <v>78082.541100000002</v>
      </c>
      <c r="G51" s="2">
        <v>342214</v>
      </c>
      <c r="H51" s="2">
        <v>1176.6257000000001</v>
      </c>
      <c r="I51" s="2">
        <v>4756.3266000000003</v>
      </c>
      <c r="J51" s="2">
        <v>2007.6985</v>
      </c>
      <c r="K51" s="2">
        <v>288272.66759999999</v>
      </c>
      <c r="L51" s="2">
        <v>3751.6206999999999</v>
      </c>
      <c r="M51" s="2">
        <v>1528.5486000000001</v>
      </c>
      <c r="N51" s="2">
        <v>864627.64450000005</v>
      </c>
      <c r="O51" s="2">
        <v>0</v>
      </c>
      <c r="P51" s="2">
        <v>26050.773399999998</v>
      </c>
      <c r="Q51" s="2">
        <v>22744.292000000001</v>
      </c>
      <c r="R51" s="2">
        <v>0</v>
      </c>
      <c r="S51" s="2">
        <f>SUM(C51,D51,E51,F51,G51,H51,I51,J51,K51,N51,TablaRETRIBUCION[[#This Row],[Penalización PI]],TablaRETRIBUCION[[#This Row],[Q]],TablaRETRIBUCION[[#This Row],[P]],TablaRETRIBUCION[[#This Row],[F]])-M51-L51</f>
        <v>2593438.2511</v>
      </c>
    </row>
    <row r="52" spans="1:19" x14ac:dyDescent="0.2">
      <c r="A52" s="1" t="s">
        <v>119</v>
      </c>
      <c r="B52" s="1" t="s">
        <v>120</v>
      </c>
      <c r="C52" s="2">
        <v>1191748.5322</v>
      </c>
      <c r="D52" s="2">
        <v>8855.3153000000002</v>
      </c>
      <c r="E52" s="2">
        <v>15357.2559</v>
      </c>
      <c r="F52" s="2">
        <v>55530.185899999997</v>
      </c>
      <c r="G52" s="2">
        <v>280725</v>
      </c>
      <c r="H52" s="2">
        <v>447.04340000000002</v>
      </c>
      <c r="I52" s="2">
        <v>1899.4899</v>
      </c>
      <c r="J52" s="2">
        <v>84.373000000000005</v>
      </c>
      <c r="K52" s="2">
        <v>248731.9871</v>
      </c>
      <c r="L52" s="2">
        <v>46.243000000000002</v>
      </c>
      <c r="M52" s="2">
        <v>1480.6327000000001</v>
      </c>
      <c r="N52" s="2">
        <v>851537.6189</v>
      </c>
      <c r="O52" s="2">
        <v>0</v>
      </c>
      <c r="P52" s="2">
        <v>53067.798499999997</v>
      </c>
      <c r="Q52" s="2">
        <v>-15651.237999999999</v>
      </c>
      <c r="R52" s="2">
        <v>3256.922</v>
      </c>
      <c r="S52" s="2">
        <f>SUM(C52,D52,E52,F52,G52,H52,I52,J52,K52,N52,TablaRETRIBUCION[[#This Row],[Penalización PI]],TablaRETRIBUCION[[#This Row],[Q]],TablaRETRIBUCION[[#This Row],[P]],TablaRETRIBUCION[[#This Row],[F]])-M52-L52</f>
        <v>2694063.4084000001</v>
      </c>
    </row>
    <row r="53" spans="1:19" x14ac:dyDescent="0.2">
      <c r="A53" s="1" t="s">
        <v>121</v>
      </c>
      <c r="B53" s="1" t="s">
        <v>122</v>
      </c>
      <c r="C53" s="2">
        <v>912112.11</v>
      </c>
      <c r="D53" s="2">
        <v>8044.3150999999998</v>
      </c>
      <c r="E53" s="2">
        <v>8564.5370000000003</v>
      </c>
      <c r="F53" s="2">
        <v>5801.2730000000001</v>
      </c>
      <c r="G53" s="2">
        <v>226071</v>
      </c>
      <c r="H53" s="2">
        <v>981.27790000000005</v>
      </c>
      <c r="I53" s="2">
        <v>2958.8706999999999</v>
      </c>
      <c r="J53" s="2">
        <v>142.0975</v>
      </c>
      <c r="K53" s="2">
        <v>102724.4363</v>
      </c>
      <c r="L53" s="2">
        <v>583.4846</v>
      </c>
      <c r="M53" s="2">
        <v>694.02930000000003</v>
      </c>
      <c r="N53" s="2">
        <v>594932.55559999996</v>
      </c>
      <c r="O53" s="2">
        <v>0</v>
      </c>
      <c r="P53" s="2">
        <v>0</v>
      </c>
      <c r="Q53" s="2">
        <v>18610.549599999998</v>
      </c>
      <c r="R53" s="2">
        <v>0</v>
      </c>
      <c r="S53" s="2">
        <f>SUM(C53,D53,E53,F53,G53,H53,I53,J53,K53,N53,TablaRETRIBUCION[[#This Row],[Penalización PI]],TablaRETRIBUCION[[#This Row],[Q]],TablaRETRIBUCION[[#This Row],[P]],TablaRETRIBUCION[[#This Row],[F]])-M53-L53</f>
        <v>1879665.5088</v>
      </c>
    </row>
    <row r="54" spans="1:19" x14ac:dyDescent="0.2">
      <c r="A54" s="1" t="s">
        <v>123</v>
      </c>
      <c r="B54" s="1" t="s">
        <v>124</v>
      </c>
      <c r="C54" s="2">
        <v>1218651.1033999999</v>
      </c>
      <c r="D54" s="2">
        <v>0</v>
      </c>
      <c r="E54" s="2">
        <v>69663.000899999999</v>
      </c>
      <c r="F54" s="2">
        <v>136419.79740000001</v>
      </c>
      <c r="G54" s="2">
        <v>409186</v>
      </c>
      <c r="H54" s="2">
        <v>0</v>
      </c>
      <c r="I54" s="2">
        <v>18141.4146</v>
      </c>
      <c r="J54" s="2">
        <v>4568.4002</v>
      </c>
      <c r="K54" s="2">
        <v>0</v>
      </c>
      <c r="L54" s="2">
        <v>5626.1752999999999</v>
      </c>
      <c r="M54" s="2">
        <v>5825.8697000000002</v>
      </c>
      <c r="N54" s="2">
        <v>313352.6324</v>
      </c>
      <c r="O54" s="2">
        <v>0</v>
      </c>
      <c r="P54" s="2">
        <v>-6441.3053</v>
      </c>
      <c r="Q54" s="2">
        <v>21313.484700000001</v>
      </c>
      <c r="R54" s="2">
        <v>0</v>
      </c>
      <c r="S54" s="2">
        <f>SUM(C54,D54,E54,F54,G54,H54,I54,J54,K54,N54,TablaRETRIBUCION[[#This Row],[Penalización PI]],TablaRETRIBUCION[[#This Row],[Q]],TablaRETRIBUCION[[#This Row],[P]],TablaRETRIBUCION[[#This Row],[F]])-M54-L54</f>
        <v>2173402.4833</v>
      </c>
    </row>
    <row r="55" spans="1:19" x14ac:dyDescent="0.2">
      <c r="A55" s="1" t="s">
        <v>125</v>
      </c>
      <c r="B55" s="1" t="s">
        <v>126</v>
      </c>
      <c r="C55" s="2">
        <v>770819.99459999998</v>
      </c>
      <c r="D55" s="2">
        <v>0</v>
      </c>
      <c r="E55" s="2">
        <v>0</v>
      </c>
      <c r="F55" s="2">
        <v>0</v>
      </c>
      <c r="G55" s="2">
        <v>185108</v>
      </c>
      <c r="H55" s="2">
        <v>133.23519999999999</v>
      </c>
      <c r="I55" s="2">
        <v>0</v>
      </c>
      <c r="J55" s="2">
        <v>0</v>
      </c>
      <c r="K55" s="2">
        <v>510583.55499999999</v>
      </c>
      <c r="L55" s="2">
        <v>0</v>
      </c>
      <c r="M55" s="2">
        <v>0</v>
      </c>
      <c r="N55" s="2">
        <v>576237.84389999998</v>
      </c>
      <c r="O55" s="2">
        <v>0</v>
      </c>
      <c r="P55" s="2">
        <v>0</v>
      </c>
      <c r="Q55" s="2">
        <v>0</v>
      </c>
      <c r="R55" s="2">
        <v>0</v>
      </c>
      <c r="S55" s="2">
        <f>SUM(C55,D55,E55,F55,G55,H55,I55,J55,K55,N55,TablaRETRIBUCION[[#This Row],[Penalización PI]],TablaRETRIBUCION[[#This Row],[Q]],TablaRETRIBUCION[[#This Row],[P]],TablaRETRIBUCION[[#This Row],[F]])-M55-L55</f>
        <v>2042882.6287</v>
      </c>
    </row>
    <row r="56" spans="1:19" x14ac:dyDescent="0.2">
      <c r="A56" s="1" t="s">
        <v>127</v>
      </c>
      <c r="B56" s="1" t="s">
        <v>128</v>
      </c>
      <c r="C56" s="2">
        <v>648929.78379999998</v>
      </c>
      <c r="D56" s="2">
        <v>28243.936000000002</v>
      </c>
      <c r="E56" s="2">
        <v>18163.5425</v>
      </c>
      <c r="F56" s="2">
        <v>35735.576699999998</v>
      </c>
      <c r="G56" s="2">
        <v>144373</v>
      </c>
      <c r="H56" s="2">
        <v>2762.3119999999999</v>
      </c>
      <c r="I56" s="2">
        <v>919.55460000000005</v>
      </c>
      <c r="J56" s="2">
        <v>819.27049999999997</v>
      </c>
      <c r="K56" s="2">
        <v>31981.877400000001</v>
      </c>
      <c r="L56" s="2">
        <v>453.54599999999999</v>
      </c>
      <c r="M56" s="2">
        <v>304.52809999999999</v>
      </c>
      <c r="N56" s="2">
        <v>633885.75890000002</v>
      </c>
      <c r="O56" s="2">
        <v>0</v>
      </c>
      <c r="P56" s="2">
        <v>-9473.0673000000006</v>
      </c>
      <c r="Q56" s="2">
        <v>8626.4148000000005</v>
      </c>
      <c r="R56" s="2">
        <v>398.64</v>
      </c>
      <c r="S56" s="2">
        <f>SUM(C56,D56,E56,F56,G56,H56,I56,J56,K56,N56,TablaRETRIBUCION[[#This Row],[Penalización PI]],TablaRETRIBUCION[[#This Row],[Q]],TablaRETRIBUCION[[#This Row],[P]],TablaRETRIBUCION[[#This Row],[F]])-M56-L56</f>
        <v>1544608.5257999997</v>
      </c>
    </row>
    <row r="57" spans="1:19" x14ac:dyDescent="0.2">
      <c r="A57" s="1" t="s">
        <v>129</v>
      </c>
      <c r="B57" s="1" t="s">
        <v>130</v>
      </c>
      <c r="C57" s="2">
        <v>968964.52049999998</v>
      </c>
      <c r="D57" s="2">
        <v>8866.9531999999999</v>
      </c>
      <c r="E57" s="2">
        <v>22692.447499999998</v>
      </c>
      <c r="F57" s="2">
        <v>2835.4699000000001</v>
      </c>
      <c r="G57" s="2">
        <v>255393</v>
      </c>
      <c r="H57" s="2">
        <v>0</v>
      </c>
      <c r="I57" s="2">
        <v>0</v>
      </c>
      <c r="J57" s="2">
        <v>13.8203</v>
      </c>
      <c r="K57" s="2">
        <v>8566.4707999999991</v>
      </c>
      <c r="L57" s="2">
        <v>647.40030000000002</v>
      </c>
      <c r="M57" s="2">
        <v>0</v>
      </c>
      <c r="N57" s="2">
        <v>961482.33360000001</v>
      </c>
      <c r="O57" s="2">
        <v>0</v>
      </c>
      <c r="P57" s="2">
        <v>0</v>
      </c>
      <c r="Q57" s="2">
        <v>-44563.352299999999</v>
      </c>
      <c r="R57" s="2">
        <v>0</v>
      </c>
      <c r="S57" s="2">
        <f>SUM(C57,D57,E57,F57,G57,H57,I57,J57,K57,N57,TablaRETRIBUCION[[#This Row],[Penalización PI]],TablaRETRIBUCION[[#This Row],[Q]],TablaRETRIBUCION[[#This Row],[P]],TablaRETRIBUCION[[#This Row],[F]])-M57-L57</f>
        <v>2183604.2632000004</v>
      </c>
    </row>
    <row r="58" spans="1:19" x14ac:dyDescent="0.2">
      <c r="A58" s="1" t="s">
        <v>131</v>
      </c>
      <c r="B58" s="1" t="s">
        <v>132</v>
      </c>
      <c r="C58" s="2">
        <v>256202.76</v>
      </c>
      <c r="D58" s="2">
        <v>19079.6626</v>
      </c>
      <c r="E58" s="2">
        <v>8721.0059000000001</v>
      </c>
      <c r="F58" s="2">
        <v>12488.302900000001</v>
      </c>
      <c r="G58" s="2">
        <v>98611</v>
      </c>
      <c r="H58" s="2">
        <v>1863.8036999999999</v>
      </c>
      <c r="I58" s="2">
        <v>219.1052</v>
      </c>
      <c r="J58" s="2">
        <v>137.24180000000001</v>
      </c>
      <c r="K58" s="2">
        <v>30386.826400000002</v>
      </c>
      <c r="L58" s="2">
        <v>250.2201</v>
      </c>
      <c r="M58" s="2">
        <v>26.448799999999999</v>
      </c>
      <c r="N58" s="2">
        <v>392338.74729999999</v>
      </c>
      <c r="O58" s="2">
        <v>0</v>
      </c>
      <c r="P58" s="2">
        <v>0</v>
      </c>
      <c r="Q58" s="2">
        <v>1040.4280000000001</v>
      </c>
      <c r="R58" s="2">
        <v>0</v>
      </c>
      <c r="S58" s="2">
        <f>SUM(C58,D58,E58,F58,G58,H58,I58,J58,K58,N58,TablaRETRIBUCION[[#This Row],[Penalización PI]],TablaRETRIBUCION[[#This Row],[Q]],TablaRETRIBUCION[[#This Row],[P]],TablaRETRIBUCION[[#This Row],[F]])-M58-L58</f>
        <v>820812.2148999999</v>
      </c>
    </row>
    <row r="59" spans="1:19" x14ac:dyDescent="0.2">
      <c r="A59" s="1" t="s">
        <v>133</v>
      </c>
      <c r="B59" s="1" t="s">
        <v>134</v>
      </c>
      <c r="C59" s="2">
        <v>545238.17009999999</v>
      </c>
      <c r="D59" s="2">
        <v>36726.867100000003</v>
      </c>
      <c r="E59" s="2">
        <v>23500.536199999999</v>
      </c>
      <c r="F59" s="2">
        <v>36234.717499999999</v>
      </c>
      <c r="G59" s="2">
        <v>154627</v>
      </c>
      <c r="H59" s="2">
        <v>1224.3297</v>
      </c>
      <c r="I59" s="2">
        <v>60.774900000000002</v>
      </c>
      <c r="J59" s="2">
        <v>210.92330000000001</v>
      </c>
      <c r="K59" s="2">
        <v>140329.82149999999</v>
      </c>
      <c r="L59" s="2">
        <v>5.5491000000000001</v>
      </c>
      <c r="M59" s="2">
        <v>65.803600000000003</v>
      </c>
      <c r="N59" s="2">
        <v>443698.35249999998</v>
      </c>
      <c r="O59" s="2">
        <v>0</v>
      </c>
      <c r="P59" s="2">
        <v>3099.2728000000002</v>
      </c>
      <c r="Q59" s="2">
        <v>-2226.2399999999998</v>
      </c>
      <c r="R59" s="2">
        <v>0</v>
      </c>
      <c r="S59" s="2">
        <f>SUM(C59,D59,E59,F59,G59,H59,I59,J59,K59,N59,TablaRETRIBUCION[[#This Row],[Penalización PI]],TablaRETRIBUCION[[#This Row],[Q]],TablaRETRIBUCION[[#This Row],[P]],TablaRETRIBUCION[[#This Row],[F]])-M59-L59</f>
        <v>1382653.1728999999</v>
      </c>
    </row>
    <row r="60" spans="1:19" x14ac:dyDescent="0.2">
      <c r="A60" s="1" t="s">
        <v>135</v>
      </c>
      <c r="B60" s="1" t="s">
        <v>136</v>
      </c>
      <c r="C60" s="2">
        <v>509795.3664</v>
      </c>
      <c r="D60" s="2">
        <v>57523.592400000001</v>
      </c>
      <c r="E60" s="2">
        <v>33086.5821</v>
      </c>
      <c r="F60" s="2">
        <v>51746.444199999998</v>
      </c>
      <c r="G60" s="2">
        <v>143566</v>
      </c>
      <c r="H60" s="2">
        <v>4021.3562999999999</v>
      </c>
      <c r="I60" s="2">
        <v>5287.5671000000002</v>
      </c>
      <c r="J60" s="2">
        <v>845.05759999999998</v>
      </c>
      <c r="K60" s="2">
        <v>32567.679599999999</v>
      </c>
      <c r="L60" s="2">
        <v>0</v>
      </c>
      <c r="M60" s="2">
        <v>0</v>
      </c>
      <c r="N60" s="2">
        <v>255224.0748</v>
      </c>
      <c r="O60" s="2">
        <v>0</v>
      </c>
      <c r="P60" s="2">
        <v>14748.8797</v>
      </c>
      <c r="Q60" s="2">
        <v>-1735.2157</v>
      </c>
      <c r="R60" s="2">
        <v>0</v>
      </c>
      <c r="S60" s="2">
        <f>SUM(C60,D60,E60,F60,G60,H60,I60,J60,K60,N60,TablaRETRIBUCION[[#This Row],[Penalización PI]],TablaRETRIBUCION[[#This Row],[Q]],TablaRETRIBUCION[[#This Row],[P]],TablaRETRIBUCION[[#This Row],[F]])-M60-L60</f>
        <v>1106677.3844999999</v>
      </c>
    </row>
    <row r="61" spans="1:19" x14ac:dyDescent="0.2">
      <c r="A61" s="1" t="s">
        <v>137</v>
      </c>
      <c r="B61" s="1" t="s">
        <v>138</v>
      </c>
      <c r="C61" s="2">
        <v>219628.59589999999</v>
      </c>
      <c r="D61" s="2">
        <v>483.6979</v>
      </c>
      <c r="E61" s="2">
        <v>30451.7955</v>
      </c>
      <c r="F61" s="2">
        <v>17505.1378</v>
      </c>
      <c r="G61" s="2">
        <v>52828</v>
      </c>
      <c r="H61" s="2">
        <v>512.53189999999995</v>
      </c>
      <c r="I61" s="2">
        <v>1054.221</v>
      </c>
      <c r="J61" s="2">
        <v>144.64420000000001</v>
      </c>
      <c r="K61" s="2">
        <v>61356.243999999999</v>
      </c>
      <c r="L61" s="2">
        <v>0</v>
      </c>
      <c r="M61" s="2">
        <v>143.26349999999999</v>
      </c>
      <c r="N61" s="2">
        <v>325767.91379999998</v>
      </c>
      <c r="O61" s="2">
        <v>0</v>
      </c>
      <c r="P61" s="2">
        <v>14191.7904</v>
      </c>
      <c r="Q61" s="2">
        <v>-328.96719999999999</v>
      </c>
      <c r="R61" s="2">
        <v>0</v>
      </c>
      <c r="S61" s="2">
        <f>SUM(C61,D61,E61,F61,G61,H61,I61,J61,K61,N61,TablaRETRIBUCION[[#This Row],[Penalización PI]],TablaRETRIBUCION[[#This Row],[Q]],TablaRETRIBUCION[[#This Row],[P]],TablaRETRIBUCION[[#This Row],[F]])-M61-L61</f>
        <v>723452.34170000011</v>
      </c>
    </row>
    <row r="62" spans="1:19" x14ac:dyDescent="0.2">
      <c r="A62" s="1" t="s">
        <v>139</v>
      </c>
      <c r="B62" s="1" t="s">
        <v>140</v>
      </c>
      <c r="C62" s="2">
        <v>74300.8223</v>
      </c>
      <c r="D62" s="2">
        <v>1022.607</v>
      </c>
      <c r="E62" s="2">
        <v>3532.752</v>
      </c>
      <c r="F62" s="2">
        <v>36241.761899999998</v>
      </c>
      <c r="G62" s="2">
        <v>22231</v>
      </c>
      <c r="H62" s="2">
        <v>39.081200000000003</v>
      </c>
      <c r="I62" s="2">
        <v>0.90739999999999998</v>
      </c>
      <c r="J62" s="2">
        <v>865.46960000000001</v>
      </c>
      <c r="K62" s="2">
        <v>51024.255599999997</v>
      </c>
      <c r="L62" s="2">
        <v>0</v>
      </c>
      <c r="M62" s="2">
        <v>0</v>
      </c>
      <c r="N62" s="2">
        <v>117158.41</v>
      </c>
      <c r="O62" s="2">
        <v>0</v>
      </c>
      <c r="P62" s="2">
        <v>6128.3413</v>
      </c>
      <c r="Q62" s="2">
        <v>1680.8647000000001</v>
      </c>
      <c r="R62" s="2">
        <v>0</v>
      </c>
      <c r="S62" s="2">
        <f>SUM(C62,D62,E62,F62,G62,H62,I62,J62,K62,N62,TablaRETRIBUCION[[#This Row],[Penalización PI]],TablaRETRIBUCION[[#This Row],[Q]],TablaRETRIBUCION[[#This Row],[P]],TablaRETRIBUCION[[#This Row],[F]])-M62-L62</f>
        <v>314226.27299999999</v>
      </c>
    </row>
    <row r="63" spans="1:19" x14ac:dyDescent="0.2">
      <c r="A63" s="1" t="s">
        <v>141</v>
      </c>
      <c r="B63" s="1" t="s">
        <v>142</v>
      </c>
      <c r="C63" s="2">
        <v>356403.71220000001</v>
      </c>
      <c r="D63" s="2">
        <v>2864.4349999999999</v>
      </c>
      <c r="E63" s="2">
        <v>14835.0789</v>
      </c>
      <c r="F63" s="2">
        <v>9585.3449000000001</v>
      </c>
      <c r="G63" s="2">
        <v>100828</v>
      </c>
      <c r="H63" s="2">
        <v>20.384599999999999</v>
      </c>
      <c r="I63" s="2">
        <v>2722.4492</v>
      </c>
      <c r="J63" s="2">
        <v>1204.0831000000001</v>
      </c>
      <c r="K63" s="2">
        <v>43821.102400000003</v>
      </c>
      <c r="L63" s="2">
        <v>0</v>
      </c>
      <c r="M63" s="2">
        <v>9.9885000000000002</v>
      </c>
      <c r="N63" s="2">
        <v>341826.71049999999</v>
      </c>
      <c r="O63" s="2">
        <v>0</v>
      </c>
      <c r="P63" s="2">
        <v>17482.0262</v>
      </c>
      <c r="Q63" s="2">
        <v>522.13310000000001</v>
      </c>
      <c r="R63" s="2">
        <v>0</v>
      </c>
      <c r="S63" s="2">
        <f>SUM(C63,D63,E63,F63,G63,H63,I63,J63,K63,N63,TablaRETRIBUCION[[#This Row],[Penalización PI]],TablaRETRIBUCION[[#This Row],[Q]],TablaRETRIBUCION[[#This Row],[P]],TablaRETRIBUCION[[#This Row],[F]])-M63-L63</f>
        <v>892105.47160000005</v>
      </c>
    </row>
    <row r="64" spans="1:19" x14ac:dyDescent="0.2">
      <c r="A64" s="1" t="s">
        <v>143</v>
      </c>
      <c r="B64" s="1" t="s">
        <v>144</v>
      </c>
      <c r="C64" s="2">
        <v>134528.0772</v>
      </c>
      <c r="D64" s="2">
        <v>2681.6442000000002</v>
      </c>
      <c r="E64" s="2">
        <v>18133.487499999999</v>
      </c>
      <c r="F64" s="2">
        <v>6823.4652999999998</v>
      </c>
      <c r="G64" s="2">
        <v>45070</v>
      </c>
      <c r="H64" s="2">
        <v>0</v>
      </c>
      <c r="I64" s="2">
        <v>159.90790000000001</v>
      </c>
      <c r="J64" s="2">
        <v>0</v>
      </c>
      <c r="K64" s="2">
        <v>31823.155999999999</v>
      </c>
      <c r="L64" s="2">
        <v>0</v>
      </c>
      <c r="M64" s="2">
        <v>0</v>
      </c>
      <c r="N64" s="2">
        <v>181886.61670000001</v>
      </c>
      <c r="O64" s="2">
        <v>0</v>
      </c>
      <c r="P64" s="2">
        <v>3860.6311000000001</v>
      </c>
      <c r="Q64" s="2">
        <v>4211.0635000000002</v>
      </c>
      <c r="R64" s="2">
        <v>0</v>
      </c>
      <c r="S64" s="2">
        <f>SUM(C64,D64,E64,F64,G64,H64,I64,J64,K64,N64,TablaRETRIBUCION[[#This Row],[Penalización PI]],TablaRETRIBUCION[[#This Row],[Q]],TablaRETRIBUCION[[#This Row],[P]],TablaRETRIBUCION[[#This Row],[F]])-M64-L64</f>
        <v>429178.04939999996</v>
      </c>
    </row>
    <row r="65" spans="1:19" x14ac:dyDescent="0.2">
      <c r="A65" s="1" t="s">
        <v>145</v>
      </c>
      <c r="B65" s="1" t="s">
        <v>146</v>
      </c>
      <c r="C65" s="2">
        <v>170848.65849999999</v>
      </c>
      <c r="D65" s="2">
        <v>6866.4651000000003</v>
      </c>
      <c r="E65" s="2">
        <v>12184.834199999999</v>
      </c>
      <c r="F65" s="2">
        <v>8820.5059999999994</v>
      </c>
      <c r="G65" s="2">
        <v>41766</v>
      </c>
      <c r="H65" s="2">
        <v>805.28980000000001</v>
      </c>
      <c r="I65" s="2">
        <v>0</v>
      </c>
      <c r="J65" s="2">
        <v>28.851900000000001</v>
      </c>
      <c r="K65" s="2">
        <v>21976.1783</v>
      </c>
      <c r="L65" s="2">
        <v>0</v>
      </c>
      <c r="M65" s="2">
        <v>0</v>
      </c>
      <c r="N65" s="2">
        <v>100307.255</v>
      </c>
      <c r="O65" s="2">
        <v>0</v>
      </c>
      <c r="P65" s="2">
        <v>137.83410000000001</v>
      </c>
      <c r="Q65" s="2">
        <v>-281.23779999999999</v>
      </c>
      <c r="R65" s="2">
        <v>0</v>
      </c>
      <c r="S65" s="2">
        <f>SUM(C65,D65,E65,F65,G65,H65,I65,J65,K65,N65,TablaRETRIBUCION[[#This Row],[Penalización PI]],TablaRETRIBUCION[[#This Row],[Q]],TablaRETRIBUCION[[#This Row],[P]],TablaRETRIBUCION[[#This Row],[F]])-M65-L65</f>
        <v>363460.63509999996</v>
      </c>
    </row>
    <row r="66" spans="1:19" x14ac:dyDescent="0.2">
      <c r="A66" s="1" t="s">
        <v>147</v>
      </c>
      <c r="B66" s="1" t="s">
        <v>148</v>
      </c>
      <c r="C66" s="2">
        <v>371549.85090000002</v>
      </c>
      <c r="D66" s="2">
        <v>5795.2142999999996</v>
      </c>
      <c r="E66" s="2">
        <v>7284.2156999999997</v>
      </c>
      <c r="F66" s="2">
        <v>17148.303199999998</v>
      </c>
      <c r="G66" s="2">
        <v>87072</v>
      </c>
      <c r="H66" s="2">
        <v>1031.1176</v>
      </c>
      <c r="I66" s="2">
        <v>1176.3956000000001</v>
      </c>
      <c r="J66" s="2">
        <v>2906.0753</v>
      </c>
      <c r="K66" s="2">
        <v>42801.366000000002</v>
      </c>
      <c r="L66" s="2">
        <v>286.75729999999999</v>
      </c>
      <c r="M66" s="2">
        <v>359.28680000000003</v>
      </c>
      <c r="N66" s="2">
        <v>312333.9313</v>
      </c>
      <c r="O66" s="2">
        <v>0</v>
      </c>
      <c r="P66" s="2">
        <v>0</v>
      </c>
      <c r="Q66" s="2">
        <v>-86.472999999999999</v>
      </c>
      <c r="R66" s="2">
        <v>0</v>
      </c>
      <c r="S66" s="2">
        <f>SUM(C66,D66,E66,F66,G66,H66,I66,J66,K66,N66,TablaRETRIBUCION[[#This Row],[Penalización PI]],TablaRETRIBUCION[[#This Row],[Q]],TablaRETRIBUCION[[#This Row],[P]],TablaRETRIBUCION[[#This Row],[F]])-M66-L66</f>
        <v>848365.95280000009</v>
      </c>
    </row>
    <row r="67" spans="1:19" x14ac:dyDescent="0.2">
      <c r="A67" s="1" t="s">
        <v>149</v>
      </c>
      <c r="B67" s="1" t="s">
        <v>150</v>
      </c>
      <c r="C67" s="2">
        <v>553942.38159999996</v>
      </c>
      <c r="D67" s="2">
        <v>8860.3606999999993</v>
      </c>
      <c r="E67" s="2">
        <v>29886.342499999999</v>
      </c>
      <c r="F67" s="2">
        <v>6370.6220999999996</v>
      </c>
      <c r="G67" s="2">
        <v>152853</v>
      </c>
      <c r="H67" s="2">
        <v>74.9358</v>
      </c>
      <c r="I67" s="2">
        <v>1768.4666</v>
      </c>
      <c r="J67" s="2">
        <v>19.104900000000001</v>
      </c>
      <c r="K67" s="2">
        <v>27923.57</v>
      </c>
      <c r="L67" s="2">
        <v>0</v>
      </c>
      <c r="M67" s="2">
        <v>1472.8507999999999</v>
      </c>
      <c r="N67" s="2">
        <v>360552.71189999999</v>
      </c>
      <c r="O67" s="2">
        <v>0</v>
      </c>
      <c r="P67" s="2">
        <v>16279.767599999999</v>
      </c>
      <c r="Q67" s="2">
        <v>11407.7865</v>
      </c>
      <c r="R67" s="2">
        <v>0</v>
      </c>
      <c r="S67" s="2">
        <f>SUM(C67,D67,E67,F67,G67,H67,I67,J67,K67,N67,TablaRETRIBUCION[[#This Row],[Penalización PI]],TablaRETRIBUCION[[#This Row],[Q]],TablaRETRIBUCION[[#This Row],[P]],TablaRETRIBUCION[[#This Row],[F]])-M67-L67</f>
        <v>1168466.1994</v>
      </c>
    </row>
    <row r="68" spans="1:19" x14ac:dyDescent="0.2">
      <c r="A68" s="1" t="s">
        <v>151</v>
      </c>
      <c r="B68" s="1" t="s">
        <v>152</v>
      </c>
      <c r="C68" s="2">
        <v>15461.847900000001</v>
      </c>
      <c r="D68" s="2">
        <v>0</v>
      </c>
      <c r="E68" s="2">
        <v>2795.9151999999999</v>
      </c>
      <c r="F68" s="2">
        <v>1397.5609999999999</v>
      </c>
      <c r="G68" s="2">
        <v>3992</v>
      </c>
      <c r="H68" s="2">
        <v>0</v>
      </c>
      <c r="I68" s="2">
        <v>879.65830000000005</v>
      </c>
      <c r="J68" s="2">
        <v>14.636699999999999</v>
      </c>
      <c r="K68" s="2">
        <v>0</v>
      </c>
      <c r="L68" s="2">
        <v>0</v>
      </c>
      <c r="M68" s="2">
        <v>813.53290000000004</v>
      </c>
      <c r="N68" s="2">
        <v>32262.018700000001</v>
      </c>
      <c r="O68" s="2">
        <v>0</v>
      </c>
      <c r="P68" s="2">
        <v>0</v>
      </c>
      <c r="Q68" s="2">
        <v>559.90099999999995</v>
      </c>
      <c r="R68" s="2">
        <v>0</v>
      </c>
      <c r="S68" s="2">
        <f>SUM(C68,D68,E68,F68,G68,H68,I68,J68,K68,N68,TablaRETRIBUCION[[#This Row],[Penalización PI]],TablaRETRIBUCION[[#This Row],[Q]],TablaRETRIBUCION[[#This Row],[P]],TablaRETRIBUCION[[#This Row],[F]])-M68-L68</f>
        <v>56550.005899999996</v>
      </c>
    </row>
    <row r="69" spans="1:19" x14ac:dyDescent="0.2">
      <c r="A69" s="1" t="s">
        <v>153</v>
      </c>
      <c r="B69" s="1" t="s">
        <v>154</v>
      </c>
      <c r="C69" s="2">
        <v>93481.651100000003</v>
      </c>
      <c r="D69" s="2">
        <v>4724.2758999999996</v>
      </c>
      <c r="E69" s="2">
        <v>2926.3199</v>
      </c>
      <c r="F69" s="2">
        <v>9850.3549000000003</v>
      </c>
      <c r="G69" s="2">
        <v>25802</v>
      </c>
      <c r="H69" s="2">
        <v>714.34550000000002</v>
      </c>
      <c r="I69" s="2">
        <v>221.09389999999999</v>
      </c>
      <c r="J69" s="2">
        <v>35.155299999999997</v>
      </c>
      <c r="K69" s="2">
        <v>10970.431</v>
      </c>
      <c r="L69" s="2">
        <v>0</v>
      </c>
      <c r="M69" s="2">
        <v>191.36109999999999</v>
      </c>
      <c r="N69" s="2">
        <v>144157.95009999999</v>
      </c>
      <c r="O69" s="2">
        <v>0</v>
      </c>
      <c r="P69" s="2">
        <v>0</v>
      </c>
      <c r="Q69" s="2">
        <v>-38.650399999999998</v>
      </c>
      <c r="R69" s="2">
        <v>0</v>
      </c>
      <c r="S69" s="2">
        <f>SUM(C69,D69,E69,F69,G69,H69,I69,J69,K69,N69,TablaRETRIBUCION[[#This Row],[Penalización PI]],TablaRETRIBUCION[[#This Row],[Q]],TablaRETRIBUCION[[#This Row],[P]],TablaRETRIBUCION[[#This Row],[F]])-M69-L69</f>
        <v>292653.56610000005</v>
      </c>
    </row>
    <row r="70" spans="1:19" x14ac:dyDescent="0.2">
      <c r="A70" s="1" t="s">
        <v>155</v>
      </c>
      <c r="B70" s="1" t="s">
        <v>156</v>
      </c>
      <c r="C70" s="2">
        <v>67570.373200000002</v>
      </c>
      <c r="D70" s="2">
        <v>0</v>
      </c>
      <c r="E70" s="2">
        <v>560.63850000000002</v>
      </c>
      <c r="F70" s="2">
        <v>1230.4194</v>
      </c>
      <c r="G70" s="2">
        <v>19474</v>
      </c>
      <c r="H70" s="2">
        <v>1.1758</v>
      </c>
      <c r="I70" s="2">
        <v>0</v>
      </c>
      <c r="J70" s="2">
        <v>0.35260000000000002</v>
      </c>
      <c r="K70" s="2">
        <v>1775.2175999999999</v>
      </c>
      <c r="L70" s="2">
        <v>0</v>
      </c>
      <c r="M70" s="2">
        <v>0</v>
      </c>
      <c r="N70" s="2">
        <v>69578.633600000001</v>
      </c>
      <c r="O70" s="2">
        <v>0</v>
      </c>
      <c r="P70" s="2">
        <v>3203.8162000000002</v>
      </c>
      <c r="Q70" s="2">
        <v>1601.9081000000001</v>
      </c>
      <c r="R70" s="2">
        <v>0</v>
      </c>
      <c r="S70" s="2">
        <f>SUM(C70,D70,E70,F70,G70,H70,I70,J70,K70,N70,TablaRETRIBUCION[[#This Row],[Penalización PI]],TablaRETRIBUCION[[#This Row],[Q]],TablaRETRIBUCION[[#This Row],[P]],TablaRETRIBUCION[[#This Row],[F]])-M70-L70</f>
        <v>164996.535</v>
      </c>
    </row>
    <row r="71" spans="1:19" x14ac:dyDescent="0.2">
      <c r="A71" s="1" t="s">
        <v>157</v>
      </c>
      <c r="B71" s="1" t="s">
        <v>158</v>
      </c>
      <c r="C71" s="2">
        <v>980772.56160000002</v>
      </c>
      <c r="D71" s="2">
        <v>47971.703200000004</v>
      </c>
      <c r="E71" s="2">
        <v>46851.710299999999</v>
      </c>
      <c r="F71" s="2">
        <v>49013.590300000003</v>
      </c>
      <c r="G71" s="2">
        <v>242382</v>
      </c>
      <c r="H71" s="2">
        <v>1352.1641</v>
      </c>
      <c r="I71" s="2">
        <v>6163.7367999999997</v>
      </c>
      <c r="J71" s="2">
        <v>1105.2877000000001</v>
      </c>
      <c r="K71" s="2">
        <v>115231.9189</v>
      </c>
      <c r="L71" s="2">
        <v>169.81880000000001</v>
      </c>
      <c r="M71" s="2">
        <v>0</v>
      </c>
      <c r="N71" s="2">
        <v>515391.91409999999</v>
      </c>
      <c r="O71" s="2">
        <v>0</v>
      </c>
      <c r="P71" s="2">
        <v>-2619.5389</v>
      </c>
      <c r="Q71" s="2">
        <v>5488.7074000000002</v>
      </c>
      <c r="R71" s="2">
        <v>0</v>
      </c>
      <c r="S71" s="2">
        <f>SUM(C71,D71,E71,F71,G71,H71,I71,J71,K71,N71,TablaRETRIBUCION[[#This Row],[Penalización PI]],TablaRETRIBUCION[[#This Row],[Q]],TablaRETRIBUCION[[#This Row],[P]],TablaRETRIBUCION[[#This Row],[F]])-M71-L71</f>
        <v>2008935.9366999997</v>
      </c>
    </row>
    <row r="72" spans="1:19" x14ac:dyDescent="0.2">
      <c r="A72" s="1" t="s">
        <v>159</v>
      </c>
      <c r="B72" s="1" t="s">
        <v>160</v>
      </c>
      <c r="C72" s="2">
        <v>705540.46569999994</v>
      </c>
      <c r="D72" s="2">
        <v>236.97059999999999</v>
      </c>
      <c r="E72" s="2">
        <v>0</v>
      </c>
      <c r="F72" s="2">
        <v>-990</v>
      </c>
      <c r="G72" s="2">
        <v>169516</v>
      </c>
      <c r="H72" s="2">
        <v>0</v>
      </c>
      <c r="I72" s="2">
        <v>0</v>
      </c>
      <c r="J72" s="2">
        <v>0</v>
      </c>
      <c r="K72" s="2">
        <v>46609.234199999999</v>
      </c>
      <c r="L72" s="2">
        <v>0</v>
      </c>
      <c r="M72" s="2">
        <v>0</v>
      </c>
      <c r="N72" s="2">
        <v>235471.23149999999</v>
      </c>
      <c r="O72" s="2">
        <v>0</v>
      </c>
      <c r="P72" s="2">
        <v>0</v>
      </c>
      <c r="Q72" s="2">
        <v>-378.19319999999999</v>
      </c>
      <c r="R72" s="2">
        <v>266.11599999999999</v>
      </c>
      <c r="S72" s="2">
        <f>SUM(C72,D72,E72,F72,G72,H72,I72,J72,K72,N72,TablaRETRIBUCION[[#This Row],[Penalización PI]],TablaRETRIBUCION[[#This Row],[Q]],TablaRETRIBUCION[[#This Row],[P]],TablaRETRIBUCION[[#This Row],[F]])-M72-L72</f>
        <v>1156271.8247999996</v>
      </c>
    </row>
    <row r="73" spans="1:19" x14ac:dyDescent="0.2">
      <c r="A73" s="1" t="s">
        <v>161</v>
      </c>
      <c r="B73" s="1" t="s">
        <v>162</v>
      </c>
      <c r="C73" s="2">
        <v>432554.9852</v>
      </c>
      <c r="D73" s="2">
        <v>5179.9906000000001</v>
      </c>
      <c r="E73" s="2">
        <v>40345.81</v>
      </c>
      <c r="F73" s="2">
        <v>14180.4067</v>
      </c>
      <c r="G73" s="2">
        <v>109862</v>
      </c>
      <c r="H73" s="2">
        <v>0</v>
      </c>
      <c r="I73" s="2">
        <v>3155.2846</v>
      </c>
      <c r="J73" s="2">
        <v>26.6252</v>
      </c>
      <c r="K73" s="2">
        <v>43401.013800000001</v>
      </c>
      <c r="L73" s="2">
        <v>0</v>
      </c>
      <c r="M73" s="2">
        <v>0</v>
      </c>
      <c r="N73" s="2">
        <v>492679.85729999997</v>
      </c>
      <c r="O73" s="2">
        <v>0</v>
      </c>
      <c r="P73" s="2">
        <v>0</v>
      </c>
      <c r="Q73" s="2">
        <v>8679.0560000000005</v>
      </c>
      <c r="R73" s="2">
        <v>0</v>
      </c>
      <c r="S73" s="2">
        <f>SUM(C73,D73,E73,F73,G73,H73,I73,J73,K73,N73,TablaRETRIBUCION[[#This Row],[Penalización PI]],TablaRETRIBUCION[[#This Row],[Q]],TablaRETRIBUCION[[#This Row],[P]],TablaRETRIBUCION[[#This Row],[F]])-M73-L73</f>
        <v>1150065.0294000001</v>
      </c>
    </row>
    <row r="74" spans="1:19" x14ac:dyDescent="0.2">
      <c r="A74" s="1" t="s">
        <v>163</v>
      </c>
      <c r="B74" s="1" t="s">
        <v>164</v>
      </c>
      <c r="C74" s="2">
        <v>962222.28220000002</v>
      </c>
      <c r="D74" s="2">
        <v>112680.8158</v>
      </c>
      <c r="E74" s="2">
        <v>155561.44260000001</v>
      </c>
      <c r="F74" s="2">
        <v>45031.5481</v>
      </c>
      <c r="G74" s="2">
        <v>227191</v>
      </c>
      <c r="H74" s="2">
        <v>1385.6828</v>
      </c>
      <c r="I74" s="2">
        <v>2651.0468000000001</v>
      </c>
      <c r="J74" s="2">
        <v>1224.4376</v>
      </c>
      <c r="K74" s="2">
        <v>81793.833100000003</v>
      </c>
      <c r="L74" s="2">
        <v>0</v>
      </c>
      <c r="M74" s="2">
        <v>1483.7932000000001</v>
      </c>
      <c r="N74" s="2">
        <v>378248.41320000001</v>
      </c>
      <c r="O74" s="2">
        <v>0</v>
      </c>
      <c r="P74" s="2">
        <v>11013.1513</v>
      </c>
      <c r="Q74" s="2">
        <v>17301.346099999999</v>
      </c>
      <c r="R74" s="2">
        <v>320.67599999999999</v>
      </c>
      <c r="S74" s="2">
        <f>SUM(C74,D74,E74,F74,G74,H74,I74,J74,K74,N74,TablaRETRIBUCION[[#This Row],[Penalización PI]],TablaRETRIBUCION[[#This Row],[Q]],TablaRETRIBUCION[[#This Row],[P]],TablaRETRIBUCION[[#This Row],[F]])-M74-L74</f>
        <v>1995141.8824</v>
      </c>
    </row>
    <row r="75" spans="1:19" x14ac:dyDescent="0.2">
      <c r="A75" s="1" t="s">
        <v>165</v>
      </c>
      <c r="B75" s="1" t="s">
        <v>166</v>
      </c>
      <c r="C75" s="2">
        <v>184804.32550000001</v>
      </c>
      <c r="D75" s="2">
        <v>37403.263400000003</v>
      </c>
      <c r="E75" s="2">
        <v>6171.8338999999996</v>
      </c>
      <c r="F75" s="2">
        <v>29665.064399999999</v>
      </c>
      <c r="G75" s="2">
        <v>46893</v>
      </c>
      <c r="H75" s="2">
        <v>342.37950000000001</v>
      </c>
      <c r="I75" s="2">
        <v>3.4234</v>
      </c>
      <c r="J75" s="2">
        <v>0</v>
      </c>
      <c r="K75" s="2">
        <v>14773.390600000001</v>
      </c>
      <c r="L75" s="2">
        <v>0</v>
      </c>
      <c r="M75" s="2">
        <v>0</v>
      </c>
      <c r="N75" s="2">
        <v>136217.1165</v>
      </c>
      <c r="O75" s="2">
        <v>0</v>
      </c>
      <c r="P75" s="2">
        <v>-2658.0619999999999</v>
      </c>
      <c r="Q75" s="2">
        <v>4562.7380000000003</v>
      </c>
      <c r="R75" s="2">
        <v>0</v>
      </c>
      <c r="S75" s="2">
        <f>SUM(C75,D75,E75,F75,G75,H75,I75,J75,K75,N75,TablaRETRIBUCION[[#This Row],[Penalización PI]],TablaRETRIBUCION[[#This Row],[Q]],TablaRETRIBUCION[[#This Row],[P]],TablaRETRIBUCION[[#This Row],[F]])-M75-L75</f>
        <v>458178.47320000001</v>
      </c>
    </row>
    <row r="76" spans="1:19" x14ac:dyDescent="0.2">
      <c r="A76" s="1" t="s">
        <v>167</v>
      </c>
      <c r="B76" s="1" t="s">
        <v>168</v>
      </c>
      <c r="C76" s="2">
        <v>332871.66259999998</v>
      </c>
      <c r="D76" s="2">
        <v>5927.7347</v>
      </c>
      <c r="E76" s="2">
        <v>15711.364799999999</v>
      </c>
      <c r="F76" s="2">
        <v>8765.1463999999996</v>
      </c>
      <c r="G76" s="2">
        <v>89715</v>
      </c>
      <c r="H76" s="2">
        <v>1667.1679999999999</v>
      </c>
      <c r="I76" s="2">
        <v>120.29940000000001</v>
      </c>
      <c r="J76" s="2">
        <v>38.402099999999997</v>
      </c>
      <c r="K76" s="2">
        <v>36354.9761</v>
      </c>
      <c r="L76" s="2">
        <v>1292.2874999999999</v>
      </c>
      <c r="M76" s="2">
        <v>63.260199999999998</v>
      </c>
      <c r="N76" s="2">
        <v>257830.93799999999</v>
      </c>
      <c r="O76" s="2">
        <v>0</v>
      </c>
      <c r="P76" s="2">
        <v>1010.5651</v>
      </c>
      <c r="Q76" s="2">
        <v>-1035.4280000000001</v>
      </c>
      <c r="R76" s="2">
        <v>0.91600000000000004</v>
      </c>
      <c r="S76" s="2">
        <f>SUM(C76,D76,E76,F76,G76,H76,I76,J76,K76,N76,TablaRETRIBUCION[[#This Row],[Penalización PI]],TablaRETRIBUCION[[#This Row],[Q]],TablaRETRIBUCION[[#This Row],[P]],TablaRETRIBUCION[[#This Row],[F]])-M76-L76</f>
        <v>747623.19750000001</v>
      </c>
    </row>
    <row r="77" spans="1:19" x14ac:dyDescent="0.2">
      <c r="A77" s="1" t="s">
        <v>169</v>
      </c>
      <c r="B77" s="1" t="s">
        <v>170</v>
      </c>
      <c r="C77" s="2">
        <v>205058.66200000001</v>
      </c>
      <c r="D77" s="2">
        <v>8085.7087000000001</v>
      </c>
      <c r="E77" s="2">
        <v>2493.4643000000001</v>
      </c>
      <c r="F77" s="2">
        <v>12153.160099999999</v>
      </c>
      <c r="G77" s="2">
        <v>51019</v>
      </c>
      <c r="H77" s="2">
        <v>1865.2642000000001</v>
      </c>
      <c r="I77" s="2">
        <v>1295.1660999999999</v>
      </c>
      <c r="J77" s="2">
        <v>586.00469999999996</v>
      </c>
      <c r="K77" s="2">
        <v>21000.4149</v>
      </c>
      <c r="L77" s="2">
        <v>0</v>
      </c>
      <c r="M77" s="2">
        <v>0</v>
      </c>
      <c r="N77" s="2">
        <v>229979.5331</v>
      </c>
      <c r="O77" s="2">
        <v>0</v>
      </c>
      <c r="P77" s="2">
        <v>10670.7276</v>
      </c>
      <c r="Q77" s="2">
        <v>5335.3638000000001</v>
      </c>
      <c r="R77" s="2">
        <v>0</v>
      </c>
      <c r="S77" s="2">
        <f>SUM(C77,D77,E77,F77,G77,H77,I77,J77,K77,N77,TablaRETRIBUCION[[#This Row],[Penalización PI]],TablaRETRIBUCION[[#This Row],[Q]],TablaRETRIBUCION[[#This Row],[P]],TablaRETRIBUCION[[#This Row],[F]])-M77-L77</f>
        <v>549542.46949999989</v>
      </c>
    </row>
    <row r="78" spans="1:19" x14ac:dyDescent="0.2">
      <c r="A78" s="1" t="s">
        <v>171</v>
      </c>
      <c r="B78" s="1" t="s">
        <v>172</v>
      </c>
      <c r="C78" s="2">
        <v>525025.77119999996</v>
      </c>
      <c r="D78" s="2">
        <v>18420.736700000001</v>
      </c>
      <c r="E78" s="2">
        <v>40941.127800000002</v>
      </c>
      <c r="F78" s="2">
        <v>31730.683199999999</v>
      </c>
      <c r="G78" s="2">
        <v>170098</v>
      </c>
      <c r="H78" s="2">
        <v>7780.7999</v>
      </c>
      <c r="I78" s="2">
        <v>7893.6435000000001</v>
      </c>
      <c r="J78" s="2">
        <v>441.30369999999999</v>
      </c>
      <c r="K78" s="2">
        <v>39755.486499999999</v>
      </c>
      <c r="L78" s="2">
        <v>5387.9627</v>
      </c>
      <c r="M78" s="2">
        <v>4691.0774000000001</v>
      </c>
      <c r="N78" s="2">
        <v>409148.42219999997</v>
      </c>
      <c r="O78" s="2">
        <v>0</v>
      </c>
      <c r="P78" s="2">
        <v>12387.606900000001</v>
      </c>
      <c r="Q78" s="2">
        <v>1166.4751000000001</v>
      </c>
      <c r="R78" s="2">
        <v>0</v>
      </c>
      <c r="S78" s="2">
        <f>SUM(C78,D78,E78,F78,G78,H78,I78,J78,K78,N78,TablaRETRIBUCION[[#This Row],[Penalización PI]],TablaRETRIBUCION[[#This Row],[Q]],TablaRETRIBUCION[[#This Row],[P]],TablaRETRIBUCION[[#This Row],[F]])-M78-L78</f>
        <v>1254711.0165999997</v>
      </c>
    </row>
    <row r="79" spans="1:19" x14ac:dyDescent="0.2">
      <c r="A79" s="1" t="s">
        <v>173</v>
      </c>
      <c r="B79" s="1" t="s">
        <v>174</v>
      </c>
      <c r="C79" s="2">
        <v>350927.90269999998</v>
      </c>
      <c r="D79" s="2">
        <v>7734.4564</v>
      </c>
      <c r="E79" s="2">
        <v>2953.8063000000002</v>
      </c>
      <c r="F79" s="2">
        <v>14639.1466</v>
      </c>
      <c r="G79" s="2">
        <v>112740</v>
      </c>
      <c r="H79" s="2">
        <v>19.7136</v>
      </c>
      <c r="I79" s="2">
        <v>1182.3738000000001</v>
      </c>
      <c r="J79" s="2">
        <v>95.633899999999997</v>
      </c>
      <c r="K79" s="2">
        <v>38927.407200000001</v>
      </c>
      <c r="L79" s="2">
        <v>29.217199999999998</v>
      </c>
      <c r="M79" s="2">
        <v>500.47269999999997</v>
      </c>
      <c r="N79" s="2">
        <v>222509.1232</v>
      </c>
      <c r="O79" s="2">
        <v>0</v>
      </c>
      <c r="P79" s="2">
        <v>15023.997499999999</v>
      </c>
      <c r="Q79" s="2">
        <v>412.97250000000003</v>
      </c>
      <c r="R79" s="2">
        <v>0</v>
      </c>
      <c r="S79" s="2">
        <f>SUM(C79,D79,E79,F79,G79,H79,I79,J79,K79,N79,TablaRETRIBUCION[[#This Row],[Penalización PI]],TablaRETRIBUCION[[#This Row],[Q]],TablaRETRIBUCION[[#This Row],[P]],TablaRETRIBUCION[[#This Row],[F]])-M79-L79</f>
        <v>766636.84380000015</v>
      </c>
    </row>
    <row r="80" spans="1:19" x14ac:dyDescent="0.2">
      <c r="A80" s="1" t="s">
        <v>175</v>
      </c>
      <c r="B80" s="1" t="s">
        <v>176</v>
      </c>
      <c r="C80" s="2">
        <v>35317.714599999999</v>
      </c>
      <c r="D80" s="2">
        <v>-58</v>
      </c>
      <c r="E80" s="2">
        <v>9110.9698000000008</v>
      </c>
      <c r="F80" s="2">
        <v>2669.7165</v>
      </c>
      <c r="G80" s="2">
        <v>14257</v>
      </c>
      <c r="H80" s="2">
        <v>0</v>
      </c>
      <c r="I80" s="2">
        <v>12912.4236</v>
      </c>
      <c r="J80" s="2">
        <v>208.76560000000001</v>
      </c>
      <c r="K80" s="2">
        <v>8205.598</v>
      </c>
      <c r="L80" s="2">
        <v>0</v>
      </c>
      <c r="M80" s="2">
        <v>4690.6364000000003</v>
      </c>
      <c r="N80" s="2">
        <v>104028.553</v>
      </c>
      <c r="O80" s="2">
        <v>0</v>
      </c>
      <c r="P80" s="2">
        <v>1941.8969</v>
      </c>
      <c r="Q80" s="2">
        <v>-6.8399000000000001</v>
      </c>
      <c r="R80" s="2">
        <v>0</v>
      </c>
      <c r="S80" s="2">
        <f>SUM(C80,D80,E80,F80,G80,H80,I80,J80,K80,N80,TablaRETRIBUCION[[#This Row],[Penalización PI]],TablaRETRIBUCION[[#This Row],[Q]],TablaRETRIBUCION[[#This Row],[P]],TablaRETRIBUCION[[#This Row],[F]])-M80-L80</f>
        <v>183897.1617</v>
      </c>
    </row>
    <row r="81" spans="1:19" x14ac:dyDescent="0.2">
      <c r="A81" s="1" t="s">
        <v>177</v>
      </c>
      <c r="B81" s="1" t="s">
        <v>178</v>
      </c>
      <c r="C81" s="2">
        <v>334315.8126</v>
      </c>
      <c r="D81" s="2">
        <v>11351.919099999999</v>
      </c>
      <c r="E81" s="2">
        <v>8590.3338000000003</v>
      </c>
      <c r="F81" s="2">
        <v>24191.809700000002</v>
      </c>
      <c r="G81" s="2">
        <v>111923</v>
      </c>
      <c r="H81" s="2">
        <v>2199.4922000000001</v>
      </c>
      <c r="I81" s="2">
        <v>1499.5513000000001</v>
      </c>
      <c r="J81" s="2">
        <v>4071.8584999999998</v>
      </c>
      <c r="K81" s="2">
        <v>25476.5396</v>
      </c>
      <c r="L81" s="2">
        <v>1430.9013</v>
      </c>
      <c r="M81" s="2">
        <v>2.0186000000000002</v>
      </c>
      <c r="N81" s="2">
        <v>321741.81449999998</v>
      </c>
      <c r="O81" s="2">
        <v>0</v>
      </c>
      <c r="P81" s="2">
        <v>-4197.2952999999998</v>
      </c>
      <c r="Q81" s="2">
        <v>-6790.8356999999996</v>
      </c>
      <c r="R81" s="2">
        <v>5.4560000000000004</v>
      </c>
      <c r="S81" s="2">
        <f>SUM(C81,D81,E81,F81,G81,H81,I81,J81,K81,N81,TablaRETRIBUCION[[#This Row],[Penalización PI]],TablaRETRIBUCION[[#This Row],[Q]],TablaRETRIBUCION[[#This Row],[P]],TablaRETRIBUCION[[#This Row],[F]])-M81-L81</f>
        <v>832946.53639999998</v>
      </c>
    </row>
    <row r="82" spans="1:19" x14ac:dyDescent="0.2">
      <c r="A82" s="1" t="s">
        <v>179</v>
      </c>
      <c r="B82" s="1" t="s">
        <v>180</v>
      </c>
      <c r="C82" s="2">
        <v>290270.2034</v>
      </c>
      <c r="D82" s="2">
        <v>7708.2601999999997</v>
      </c>
      <c r="E82" s="2">
        <v>17442.965199999999</v>
      </c>
      <c r="F82" s="2">
        <v>9648.7099999999991</v>
      </c>
      <c r="G82" s="2">
        <v>72750</v>
      </c>
      <c r="H82" s="2">
        <v>0</v>
      </c>
      <c r="I82" s="2">
        <v>7364.8900999999996</v>
      </c>
      <c r="J82" s="2">
        <v>754.31679999999994</v>
      </c>
      <c r="K82" s="2">
        <v>0</v>
      </c>
      <c r="L82" s="2">
        <v>0</v>
      </c>
      <c r="M82" s="2">
        <v>1169.0673999999999</v>
      </c>
      <c r="N82" s="2">
        <v>318607.45630000002</v>
      </c>
      <c r="O82" s="2">
        <v>0</v>
      </c>
      <c r="P82" s="2">
        <v>14467.554700000001</v>
      </c>
      <c r="Q82" s="2">
        <v>7233.7772999999997</v>
      </c>
      <c r="R82" s="2">
        <v>0</v>
      </c>
      <c r="S82" s="2">
        <f>SUM(C82,D82,E82,F82,G82,H82,I82,J82,K82,N82,TablaRETRIBUCION[[#This Row],[Penalización PI]],TablaRETRIBUCION[[#This Row],[Q]],TablaRETRIBUCION[[#This Row],[P]],TablaRETRIBUCION[[#This Row],[F]])-M82-L82</f>
        <v>745079.06660000002</v>
      </c>
    </row>
    <row r="83" spans="1:19" x14ac:dyDescent="0.2">
      <c r="A83" s="1" t="s">
        <v>181</v>
      </c>
      <c r="B83" s="1" t="s">
        <v>182</v>
      </c>
      <c r="C83" s="2">
        <v>129346.48</v>
      </c>
      <c r="D83" s="2">
        <v>0</v>
      </c>
      <c r="E83" s="2">
        <v>1219.0741</v>
      </c>
      <c r="F83" s="2">
        <v>732.75689999999997</v>
      </c>
      <c r="G83" s="2">
        <v>34071</v>
      </c>
      <c r="H83" s="2">
        <v>0</v>
      </c>
      <c r="I83" s="2">
        <v>1960.8954000000001</v>
      </c>
      <c r="J83" s="2">
        <v>4.4097999999999997</v>
      </c>
      <c r="K83" s="2">
        <v>41890.5268</v>
      </c>
      <c r="L83" s="2">
        <v>0</v>
      </c>
      <c r="M83" s="2">
        <v>122.111</v>
      </c>
      <c r="N83" s="2">
        <v>242942.5821</v>
      </c>
      <c r="O83" s="2">
        <v>0</v>
      </c>
      <c r="P83" s="2">
        <v>-4845.1725999999999</v>
      </c>
      <c r="Q83" s="2">
        <v>4520.4561000000003</v>
      </c>
      <c r="R83" s="2">
        <v>0</v>
      </c>
      <c r="S83" s="2">
        <f>SUM(C83,D83,E83,F83,G83,H83,I83,J83,K83,N83,TablaRETRIBUCION[[#This Row],[Penalización PI]],TablaRETRIBUCION[[#This Row],[Q]],TablaRETRIBUCION[[#This Row],[P]],TablaRETRIBUCION[[#This Row],[F]])-M83-L83</f>
        <v>451720.89760000003</v>
      </c>
    </row>
    <row r="84" spans="1:19" x14ac:dyDescent="0.2">
      <c r="A84" s="1" t="s">
        <v>183</v>
      </c>
      <c r="B84" s="1" t="s">
        <v>184</v>
      </c>
      <c r="C84" s="2">
        <v>380085.80920000002</v>
      </c>
      <c r="D84" s="2">
        <v>24045.561900000001</v>
      </c>
      <c r="E84" s="2">
        <v>1299.3081</v>
      </c>
      <c r="F84" s="2">
        <v>15055.4457</v>
      </c>
      <c r="G84" s="2">
        <v>71837</v>
      </c>
      <c r="H84" s="2">
        <v>0</v>
      </c>
      <c r="I84" s="2">
        <v>194.61070000000001</v>
      </c>
      <c r="J84" s="2">
        <v>282.17439999999999</v>
      </c>
      <c r="K84" s="2">
        <v>76925.022100000002</v>
      </c>
      <c r="L84" s="2">
        <v>1264.2098000000001</v>
      </c>
      <c r="M84" s="2">
        <v>0</v>
      </c>
      <c r="N84" s="2">
        <v>168250.2464</v>
      </c>
      <c r="O84" s="2">
        <v>0</v>
      </c>
      <c r="P84" s="2">
        <v>282.38440000000003</v>
      </c>
      <c r="Q84" s="2">
        <v>6034.2066999999997</v>
      </c>
      <c r="R84" s="2">
        <v>0</v>
      </c>
      <c r="S84" s="2">
        <f>SUM(C84,D84,E84,F84,G84,H84,I84,J84,K84,N84,TablaRETRIBUCION[[#This Row],[Penalización PI]],TablaRETRIBUCION[[#This Row],[Q]],TablaRETRIBUCION[[#This Row],[P]],TablaRETRIBUCION[[#This Row],[F]])-M84-L84</f>
        <v>743027.55980000016</v>
      </c>
    </row>
    <row r="85" spans="1:19" x14ac:dyDescent="0.2">
      <c r="A85" s="1" t="s">
        <v>185</v>
      </c>
      <c r="B85" s="1" t="s">
        <v>186</v>
      </c>
      <c r="C85" s="2">
        <v>3042199.2182</v>
      </c>
      <c r="D85" s="2">
        <v>171409.80129999999</v>
      </c>
      <c r="E85" s="2">
        <v>76150.497799999997</v>
      </c>
      <c r="F85" s="2">
        <v>239898.39600000001</v>
      </c>
      <c r="G85" s="2">
        <v>675277</v>
      </c>
      <c r="H85" s="2">
        <v>52332.347900000001</v>
      </c>
      <c r="I85" s="2">
        <v>7397.8820999999998</v>
      </c>
      <c r="J85" s="2">
        <v>4338.0290999999997</v>
      </c>
      <c r="K85" s="2">
        <v>292499.18449999997</v>
      </c>
      <c r="L85" s="2">
        <v>0</v>
      </c>
      <c r="M85" s="2">
        <v>5738.6777000000002</v>
      </c>
      <c r="N85" s="2">
        <v>1399907.6236</v>
      </c>
      <c r="O85" s="2">
        <v>0</v>
      </c>
      <c r="P85" s="2">
        <v>8266.7811000000002</v>
      </c>
      <c r="Q85" s="2">
        <v>-7690.1226999999999</v>
      </c>
      <c r="R85" s="2">
        <v>83.912000000000006</v>
      </c>
      <c r="S85" s="2">
        <f>SUM(C85,D85,E85,F85,G85,H85,I85,J85,K85,N85,TablaRETRIBUCION[[#This Row],[Penalización PI]],TablaRETRIBUCION[[#This Row],[Q]],TablaRETRIBUCION[[#This Row],[P]],TablaRETRIBUCION[[#This Row],[F]])-M85-L85</f>
        <v>5956331.8732000012</v>
      </c>
    </row>
    <row r="86" spans="1:19" x14ac:dyDescent="0.2">
      <c r="A86" s="1" t="s">
        <v>187</v>
      </c>
      <c r="B86" s="1" t="s">
        <v>188</v>
      </c>
      <c r="C86" s="2">
        <v>442554.02289999998</v>
      </c>
      <c r="D86" s="2">
        <v>26619.9702</v>
      </c>
      <c r="E86" s="2">
        <v>18832.456999999999</v>
      </c>
      <c r="F86" s="2">
        <v>34202.265299999999</v>
      </c>
      <c r="G86" s="2">
        <v>125131</v>
      </c>
      <c r="H86" s="2">
        <v>2141.9321</v>
      </c>
      <c r="I86" s="2">
        <v>1492.2831000000001</v>
      </c>
      <c r="J86" s="2">
        <v>778.8175</v>
      </c>
      <c r="K86" s="2">
        <v>294691.09659999999</v>
      </c>
      <c r="L86" s="2">
        <v>1259.2197000000001</v>
      </c>
      <c r="M86" s="2">
        <v>1327.1836000000001</v>
      </c>
      <c r="N86" s="2">
        <v>209210.64499999999</v>
      </c>
      <c r="O86" s="2">
        <v>0</v>
      </c>
      <c r="P86" s="2">
        <v>6477.8441000000003</v>
      </c>
      <c r="Q86" s="2">
        <v>595.10910000000001</v>
      </c>
      <c r="R86" s="2">
        <v>367.14</v>
      </c>
      <c r="S86" s="2">
        <f>SUM(C86,D86,E86,F86,G86,H86,I86,J86,K86,N86,TablaRETRIBUCION[[#This Row],[Penalización PI]],TablaRETRIBUCION[[#This Row],[Q]],TablaRETRIBUCION[[#This Row],[P]],TablaRETRIBUCION[[#This Row],[F]])-M86-L86</f>
        <v>1160508.1795999999</v>
      </c>
    </row>
    <row r="87" spans="1:19" x14ac:dyDescent="0.2">
      <c r="A87" s="1" t="s">
        <v>189</v>
      </c>
      <c r="B87" s="1" t="s">
        <v>190</v>
      </c>
      <c r="C87" s="2">
        <v>366353.21309999999</v>
      </c>
      <c r="D87" s="2">
        <v>1799.8621000000001</v>
      </c>
      <c r="E87" s="2">
        <v>28025.9257</v>
      </c>
      <c r="F87" s="2">
        <v>3544.9454000000001</v>
      </c>
      <c r="G87" s="2">
        <v>102038</v>
      </c>
      <c r="H87" s="2">
        <v>294.12720000000002</v>
      </c>
      <c r="I87" s="2">
        <v>7034.5376999999999</v>
      </c>
      <c r="J87" s="2">
        <v>33.319600000000001</v>
      </c>
      <c r="K87" s="2">
        <v>42920.520100000002</v>
      </c>
      <c r="L87" s="2">
        <v>371.72919999999999</v>
      </c>
      <c r="M87" s="2">
        <v>5605.1162999999997</v>
      </c>
      <c r="N87" s="2">
        <v>287223.50079999998</v>
      </c>
      <c r="O87" s="2">
        <v>0</v>
      </c>
      <c r="P87" s="2">
        <v>-2535.5329999999999</v>
      </c>
      <c r="Q87" s="2">
        <v>5464.1014999999998</v>
      </c>
      <c r="R87" s="2">
        <v>66.578000000000003</v>
      </c>
      <c r="S87" s="2">
        <f>SUM(C87,D87,E87,F87,G87,H87,I87,J87,K87,N87,TablaRETRIBUCION[[#This Row],[Penalización PI]],TablaRETRIBUCION[[#This Row],[Q]],TablaRETRIBUCION[[#This Row],[P]],TablaRETRIBUCION[[#This Row],[F]])-M87-L87</f>
        <v>836286.25270000007</v>
      </c>
    </row>
    <row r="88" spans="1:19" x14ac:dyDescent="0.2">
      <c r="A88" s="1" t="s">
        <v>191</v>
      </c>
      <c r="B88" s="1" t="s">
        <v>192</v>
      </c>
      <c r="C88" s="2">
        <v>25816.7876</v>
      </c>
      <c r="D88" s="2">
        <v>0</v>
      </c>
      <c r="E88" s="2">
        <v>0</v>
      </c>
      <c r="F88" s="2">
        <v>0</v>
      </c>
      <c r="G88" s="2">
        <v>7200</v>
      </c>
      <c r="H88" s="2">
        <v>0</v>
      </c>
      <c r="I88" s="2">
        <v>0</v>
      </c>
      <c r="J88" s="2">
        <v>0</v>
      </c>
      <c r="K88" s="2">
        <v>394.06110000000001</v>
      </c>
      <c r="L88" s="2">
        <v>0</v>
      </c>
      <c r="M88" s="2">
        <v>0</v>
      </c>
      <c r="N88" s="2">
        <v>5688.0047000000004</v>
      </c>
      <c r="O88" s="2">
        <v>0</v>
      </c>
      <c r="P88" s="2">
        <v>0</v>
      </c>
      <c r="Q88" s="2">
        <v>-269.21929999999998</v>
      </c>
      <c r="R88" s="2">
        <v>0</v>
      </c>
      <c r="S88" s="2">
        <f>SUM(C88,D88,E88,F88,G88,H88,I88,J88,K88,N88,TablaRETRIBUCION[[#This Row],[Penalización PI]],TablaRETRIBUCION[[#This Row],[Q]],TablaRETRIBUCION[[#This Row],[P]],TablaRETRIBUCION[[#This Row],[F]])-M88-L88</f>
        <v>38829.634099999996</v>
      </c>
    </row>
    <row r="89" spans="1:19" x14ac:dyDescent="0.2">
      <c r="A89" s="1" t="s">
        <v>193</v>
      </c>
      <c r="B89" s="1" t="s">
        <v>194</v>
      </c>
      <c r="C89" s="2">
        <v>225036.9999</v>
      </c>
      <c r="D89" s="2">
        <v>10033.279699999999</v>
      </c>
      <c r="E89" s="2">
        <v>5366.4850999999999</v>
      </c>
      <c r="F89" s="2">
        <v>14463.759599999999</v>
      </c>
      <c r="G89" s="2">
        <v>48603</v>
      </c>
      <c r="H89" s="2">
        <v>1165.6414</v>
      </c>
      <c r="I89" s="2">
        <v>938.57910000000004</v>
      </c>
      <c r="J89" s="2">
        <v>277.76029999999997</v>
      </c>
      <c r="K89" s="2">
        <v>42143.006399999998</v>
      </c>
      <c r="L89" s="2">
        <v>13.5954</v>
      </c>
      <c r="M89" s="2">
        <v>0</v>
      </c>
      <c r="N89" s="2">
        <v>251486.85209999999</v>
      </c>
      <c r="O89" s="2">
        <v>0</v>
      </c>
      <c r="P89" s="2">
        <v>11990.035400000001</v>
      </c>
      <c r="Q89" s="2">
        <v>43.539000000000001</v>
      </c>
      <c r="R89" s="2">
        <v>0</v>
      </c>
      <c r="S89" s="2">
        <f>SUM(C89,D89,E89,F89,G89,H89,I89,J89,K89,N89,TablaRETRIBUCION[[#This Row],[Penalización PI]],TablaRETRIBUCION[[#This Row],[Q]],TablaRETRIBUCION[[#This Row],[P]],TablaRETRIBUCION[[#This Row],[F]])-M89-L89</f>
        <v>611535.34260000009</v>
      </c>
    </row>
    <row r="90" spans="1:19" x14ac:dyDescent="0.2">
      <c r="A90" s="1" t="s">
        <v>195</v>
      </c>
      <c r="B90" s="1" t="s">
        <v>196</v>
      </c>
      <c r="C90" s="2">
        <v>315391.5699</v>
      </c>
      <c r="D90" s="2">
        <v>13822.2646</v>
      </c>
      <c r="E90" s="2">
        <v>16360.243700000001</v>
      </c>
      <c r="F90" s="2">
        <v>22945.9192</v>
      </c>
      <c r="G90" s="2">
        <v>71589</v>
      </c>
      <c r="H90" s="2">
        <v>1694.4519</v>
      </c>
      <c r="I90" s="2">
        <v>751.8501</v>
      </c>
      <c r="J90" s="2">
        <v>451.07589999999999</v>
      </c>
      <c r="K90" s="2">
        <v>114840.8725</v>
      </c>
      <c r="L90" s="2">
        <v>714.75409999999999</v>
      </c>
      <c r="M90" s="2">
        <v>181.1241</v>
      </c>
      <c r="N90" s="2">
        <v>254997.25390000001</v>
      </c>
      <c r="O90" s="2">
        <v>0</v>
      </c>
      <c r="P90" s="2">
        <v>0</v>
      </c>
      <c r="Q90" s="2">
        <v>430.94299999999998</v>
      </c>
      <c r="R90" s="2">
        <v>0</v>
      </c>
      <c r="S90" s="2">
        <f>SUM(C90,D90,E90,F90,G90,H90,I90,J90,K90,N90,TablaRETRIBUCION[[#This Row],[Penalización PI]],TablaRETRIBUCION[[#This Row],[Q]],TablaRETRIBUCION[[#This Row],[P]],TablaRETRIBUCION[[#This Row],[F]])-M90-L90</f>
        <v>812379.56649999996</v>
      </c>
    </row>
    <row r="91" spans="1:19" x14ac:dyDescent="0.2">
      <c r="A91" s="1" t="s">
        <v>197</v>
      </c>
      <c r="B91" s="1" t="s">
        <v>198</v>
      </c>
      <c r="C91" s="2">
        <v>155672.5551</v>
      </c>
      <c r="D91" s="2">
        <v>437.88029999999998</v>
      </c>
      <c r="E91" s="2">
        <v>1365.3869999999999</v>
      </c>
      <c r="F91" s="2">
        <v>9953.8925999999992</v>
      </c>
      <c r="G91" s="2">
        <v>32939</v>
      </c>
      <c r="H91" s="2">
        <v>0</v>
      </c>
      <c r="I91" s="2">
        <v>0</v>
      </c>
      <c r="J91" s="2">
        <v>437.88440000000003</v>
      </c>
      <c r="K91" s="2">
        <v>38833.715100000001</v>
      </c>
      <c r="L91" s="2">
        <v>0</v>
      </c>
      <c r="M91" s="2">
        <v>0</v>
      </c>
      <c r="N91" s="2">
        <v>176900.61670000001</v>
      </c>
      <c r="O91" s="2">
        <v>0</v>
      </c>
      <c r="P91" s="2">
        <v>8330.8186000000005</v>
      </c>
      <c r="Q91" s="2">
        <v>2852.5630999999998</v>
      </c>
      <c r="R91" s="2">
        <v>0</v>
      </c>
      <c r="S91" s="2">
        <f>SUM(C91,D91,E91,F91,G91,H91,I91,J91,K91,N91,TablaRETRIBUCION[[#This Row],[Penalización PI]],TablaRETRIBUCION[[#This Row],[Q]],TablaRETRIBUCION[[#This Row],[P]],TablaRETRIBUCION[[#This Row],[F]])-M91-L91</f>
        <v>427724.31290000002</v>
      </c>
    </row>
    <row r="92" spans="1:19" x14ac:dyDescent="0.2">
      <c r="A92" s="1" t="s">
        <v>199</v>
      </c>
      <c r="B92" s="1" t="s">
        <v>200</v>
      </c>
      <c r="C92" s="2">
        <v>195326.50020000001</v>
      </c>
      <c r="D92" s="2">
        <v>131.59829999999999</v>
      </c>
      <c r="E92" s="2">
        <v>11612.8351</v>
      </c>
      <c r="F92" s="2">
        <v>16298.908799999999</v>
      </c>
      <c r="G92" s="2">
        <v>60669</v>
      </c>
      <c r="H92" s="2">
        <v>2011.7925</v>
      </c>
      <c r="I92" s="2">
        <v>10225.9894</v>
      </c>
      <c r="J92" s="2">
        <v>1064.6034999999999</v>
      </c>
      <c r="K92" s="2">
        <v>51963.184600000001</v>
      </c>
      <c r="L92" s="2">
        <v>1300.3679</v>
      </c>
      <c r="M92" s="2">
        <v>2890.6994</v>
      </c>
      <c r="N92" s="2">
        <v>271269.64789999998</v>
      </c>
      <c r="O92" s="2">
        <v>0</v>
      </c>
      <c r="P92" s="2">
        <v>958.45759999999996</v>
      </c>
      <c r="Q92" s="2">
        <v>3167.9470999999999</v>
      </c>
      <c r="R92" s="2">
        <v>0</v>
      </c>
      <c r="S92" s="2">
        <f>SUM(C92,D92,E92,F92,G92,H92,I92,J92,K92,N92,TablaRETRIBUCION[[#This Row],[Penalización PI]],TablaRETRIBUCION[[#This Row],[Q]],TablaRETRIBUCION[[#This Row],[P]],TablaRETRIBUCION[[#This Row],[F]])-M92-L92</f>
        <v>620509.39769999997</v>
      </c>
    </row>
    <row r="93" spans="1:19" x14ac:dyDescent="0.2">
      <c r="A93" s="1" t="s">
        <v>201</v>
      </c>
      <c r="B93" s="1" t="s">
        <v>202</v>
      </c>
      <c r="C93" s="2">
        <v>707906.91780000005</v>
      </c>
      <c r="D93" s="2">
        <v>13187.2117</v>
      </c>
      <c r="E93" s="2">
        <v>42411.425199999998</v>
      </c>
      <c r="F93" s="2">
        <v>48660.803800000002</v>
      </c>
      <c r="G93" s="2">
        <v>233902</v>
      </c>
      <c r="H93" s="2">
        <v>4540.2929999999997</v>
      </c>
      <c r="I93" s="2">
        <v>592.15129999999999</v>
      </c>
      <c r="J93" s="2">
        <v>336.96269999999998</v>
      </c>
      <c r="K93" s="2">
        <v>22845.2192</v>
      </c>
      <c r="L93" s="2">
        <v>3448.7278000000001</v>
      </c>
      <c r="M93" s="2">
        <v>0</v>
      </c>
      <c r="N93" s="2">
        <v>529967.99369999999</v>
      </c>
      <c r="O93" s="2">
        <v>0</v>
      </c>
      <c r="P93" s="2">
        <v>32018.044999999998</v>
      </c>
      <c r="Q93" s="2">
        <v>-8271.8467000000001</v>
      </c>
      <c r="R93" s="2">
        <v>0</v>
      </c>
      <c r="S93" s="2">
        <f>SUM(C93,D93,E93,F93,G93,H93,I93,J93,K93,N93,TablaRETRIBUCION[[#This Row],[Penalización PI]],TablaRETRIBUCION[[#This Row],[Q]],TablaRETRIBUCION[[#This Row],[P]],TablaRETRIBUCION[[#This Row],[F]])-M93-L93</f>
        <v>1624648.4488999997</v>
      </c>
    </row>
    <row r="94" spans="1:19" x14ac:dyDescent="0.2">
      <c r="A94" s="1" t="s">
        <v>203</v>
      </c>
      <c r="B94" s="1" t="s">
        <v>204</v>
      </c>
      <c r="C94" s="2">
        <v>184709.77739999999</v>
      </c>
      <c r="D94" s="2">
        <v>8596.6921000000002</v>
      </c>
      <c r="E94" s="2">
        <v>10845.57</v>
      </c>
      <c r="F94" s="2">
        <v>6867.5204000000003</v>
      </c>
      <c r="G94" s="2">
        <v>118294</v>
      </c>
      <c r="H94" s="2">
        <v>1234.7724000000001</v>
      </c>
      <c r="I94" s="2">
        <v>8940.9267999999993</v>
      </c>
      <c r="J94" s="2">
        <v>25.5624</v>
      </c>
      <c r="K94" s="2">
        <v>40320.675000000003</v>
      </c>
      <c r="L94" s="2">
        <v>1156.3777</v>
      </c>
      <c r="M94" s="2">
        <v>0</v>
      </c>
      <c r="N94" s="2">
        <v>239715.96410000001</v>
      </c>
      <c r="O94" s="2">
        <v>0</v>
      </c>
      <c r="P94" s="2">
        <v>5811.2771000000002</v>
      </c>
      <c r="Q94" s="2">
        <v>-1276.9572000000001</v>
      </c>
      <c r="R94" s="2">
        <v>0</v>
      </c>
      <c r="S94" s="2">
        <f>SUM(C94,D94,E94,F94,G94,H94,I94,J94,K94,N94,TablaRETRIBUCION[[#This Row],[Penalización PI]],TablaRETRIBUCION[[#This Row],[Q]],TablaRETRIBUCION[[#This Row],[P]],TablaRETRIBUCION[[#This Row],[F]])-M94-L94</f>
        <v>622929.40280000004</v>
      </c>
    </row>
    <row r="95" spans="1:19" x14ac:dyDescent="0.2">
      <c r="A95" s="1" t="s">
        <v>205</v>
      </c>
      <c r="B95" s="1" t="s">
        <v>206</v>
      </c>
      <c r="C95" s="2">
        <v>556501.06960000005</v>
      </c>
      <c r="D95" s="2">
        <v>5803.9</v>
      </c>
      <c r="E95" s="2">
        <v>22112.430700000001</v>
      </c>
      <c r="F95" s="2">
        <v>27083.9715</v>
      </c>
      <c r="G95" s="2">
        <v>155403</v>
      </c>
      <c r="H95" s="2">
        <v>3152.4767999999999</v>
      </c>
      <c r="I95" s="2">
        <v>1875.5400999999999</v>
      </c>
      <c r="J95" s="2">
        <v>1004.1622</v>
      </c>
      <c r="K95" s="2">
        <v>81068.845300000001</v>
      </c>
      <c r="L95" s="2">
        <v>0</v>
      </c>
      <c r="M95" s="2">
        <v>118.2848</v>
      </c>
      <c r="N95" s="2">
        <v>406670.83620000002</v>
      </c>
      <c r="O95" s="2">
        <v>0</v>
      </c>
      <c r="P95" s="2">
        <v>-973.50419999999997</v>
      </c>
      <c r="Q95" s="2">
        <v>12605.5795</v>
      </c>
      <c r="R95" s="2">
        <v>0</v>
      </c>
      <c r="S95" s="2">
        <f>SUM(C95,D95,E95,F95,G95,H95,I95,J95,K95,N95,TablaRETRIBUCION[[#This Row],[Penalización PI]],TablaRETRIBUCION[[#This Row],[Q]],TablaRETRIBUCION[[#This Row],[P]],TablaRETRIBUCION[[#This Row],[F]])-M95-L95</f>
        <v>1272190.0229</v>
      </c>
    </row>
    <row r="96" spans="1:19" x14ac:dyDescent="0.2">
      <c r="A96" s="1" t="s">
        <v>207</v>
      </c>
      <c r="B96" s="1" t="s">
        <v>208</v>
      </c>
      <c r="C96" s="2">
        <v>735505.61419999995</v>
      </c>
      <c r="D96" s="2">
        <v>31931.693800000001</v>
      </c>
      <c r="E96" s="2">
        <v>37645.535199999998</v>
      </c>
      <c r="F96" s="2">
        <v>36834.333899999998</v>
      </c>
      <c r="G96" s="2">
        <v>243894</v>
      </c>
      <c r="H96" s="2">
        <v>967.79489999999998</v>
      </c>
      <c r="I96" s="2">
        <v>6722.2559000000001</v>
      </c>
      <c r="J96" s="2">
        <v>308.86790000000002</v>
      </c>
      <c r="K96" s="2">
        <v>64468.375200000002</v>
      </c>
      <c r="L96" s="2">
        <v>424.6472</v>
      </c>
      <c r="M96" s="2">
        <v>98.786500000000004</v>
      </c>
      <c r="N96" s="2">
        <v>513415.63010000001</v>
      </c>
      <c r="O96" s="2">
        <v>0</v>
      </c>
      <c r="P96" s="2">
        <v>-5444.2421999999997</v>
      </c>
      <c r="Q96" s="2">
        <v>3495.5900999999999</v>
      </c>
      <c r="R96" s="2">
        <v>0</v>
      </c>
      <c r="S96" s="2">
        <f>SUM(C96,D96,E96,F96,G96,H96,I96,J96,K96,N96,TablaRETRIBUCION[[#This Row],[Penalización PI]],TablaRETRIBUCION[[#This Row],[Q]],TablaRETRIBUCION[[#This Row],[P]],TablaRETRIBUCION[[#This Row],[F]])-M96-L96</f>
        <v>1669222.0152999999</v>
      </c>
    </row>
    <row r="97" spans="1:19" x14ac:dyDescent="0.2">
      <c r="A97" s="1" t="s">
        <v>209</v>
      </c>
      <c r="B97" s="1" t="s">
        <v>210</v>
      </c>
      <c r="C97" s="2">
        <v>184744.43729999999</v>
      </c>
      <c r="D97" s="2">
        <v>-0.5403</v>
      </c>
      <c r="E97" s="2">
        <v>3540.0136000000002</v>
      </c>
      <c r="F97" s="2">
        <v>4395.1935000000003</v>
      </c>
      <c r="G97" s="2">
        <v>55991</v>
      </c>
      <c r="H97" s="2">
        <v>956.60649999999998</v>
      </c>
      <c r="I97" s="2">
        <v>142.1592</v>
      </c>
      <c r="J97" s="2">
        <v>265.99360000000001</v>
      </c>
      <c r="K97" s="2">
        <v>38384.707499999997</v>
      </c>
      <c r="L97" s="2">
        <v>62.637099999999997</v>
      </c>
      <c r="M97" s="2">
        <v>65.524799999999999</v>
      </c>
      <c r="N97" s="2">
        <v>265772.64620000002</v>
      </c>
      <c r="O97" s="2">
        <v>0</v>
      </c>
      <c r="P97" s="2">
        <v>-12077.3716</v>
      </c>
      <c r="Q97" s="2">
        <v>-6079.7107999999998</v>
      </c>
      <c r="R97" s="2">
        <v>0</v>
      </c>
      <c r="S97" s="2">
        <f>SUM(C97,D97,E97,F97,G97,H97,I97,J97,K97,N97,TablaRETRIBUCION[[#This Row],[Penalización PI]],TablaRETRIBUCION[[#This Row],[Q]],TablaRETRIBUCION[[#This Row],[P]],TablaRETRIBUCION[[#This Row],[F]])-M97-L97</f>
        <v>535906.97279999999</v>
      </c>
    </row>
    <row r="98" spans="1:19" x14ac:dyDescent="0.2">
      <c r="A98" s="1" t="s">
        <v>211</v>
      </c>
      <c r="B98" s="1" t="s">
        <v>212</v>
      </c>
      <c r="C98" s="2">
        <v>261872.95869999999</v>
      </c>
      <c r="D98" s="2">
        <v>5416.8257000000003</v>
      </c>
      <c r="E98" s="2">
        <v>154.7713</v>
      </c>
      <c r="F98" s="2">
        <v>3037.4114</v>
      </c>
      <c r="G98" s="2">
        <v>52537</v>
      </c>
      <c r="H98" s="2">
        <v>67862.124599999996</v>
      </c>
      <c r="I98" s="2">
        <v>0</v>
      </c>
      <c r="J98" s="2">
        <v>4.4709000000000003</v>
      </c>
      <c r="K98" s="2">
        <v>14341.1572</v>
      </c>
      <c r="L98" s="2">
        <v>0</v>
      </c>
      <c r="M98" s="2">
        <v>0</v>
      </c>
      <c r="N98" s="2">
        <v>254405.99419999999</v>
      </c>
      <c r="O98" s="2">
        <v>0</v>
      </c>
      <c r="P98" s="2">
        <v>-1938.0174999999999</v>
      </c>
      <c r="Q98" s="2">
        <v>6596.3271000000004</v>
      </c>
      <c r="R98" s="2">
        <v>30.696000000000002</v>
      </c>
      <c r="S98" s="2">
        <f>SUM(C98,D98,E98,F98,G98,H98,I98,J98,K98,N98,TablaRETRIBUCION[[#This Row],[Penalización PI]],TablaRETRIBUCION[[#This Row],[Q]],TablaRETRIBUCION[[#This Row],[P]],TablaRETRIBUCION[[#This Row],[F]])-M98-L98</f>
        <v>664321.71960000007</v>
      </c>
    </row>
    <row r="99" spans="1:19" x14ac:dyDescent="0.2">
      <c r="A99" s="1" t="s">
        <v>213</v>
      </c>
      <c r="B99" s="1" t="s">
        <v>214</v>
      </c>
      <c r="C99" s="2">
        <v>671373.33380000002</v>
      </c>
      <c r="D99" s="2">
        <v>31256.213100000001</v>
      </c>
      <c r="E99" s="2">
        <v>34541.4205</v>
      </c>
      <c r="F99" s="2">
        <v>40217.488400000002</v>
      </c>
      <c r="G99" s="2">
        <v>139895</v>
      </c>
      <c r="H99" s="2">
        <v>2488.1233000000002</v>
      </c>
      <c r="I99" s="2">
        <v>2415.7435999999998</v>
      </c>
      <c r="J99" s="2">
        <v>696.67700000000002</v>
      </c>
      <c r="K99" s="2">
        <v>50933.0239</v>
      </c>
      <c r="L99" s="2">
        <v>3170.6750000000002</v>
      </c>
      <c r="M99" s="2">
        <v>3140.7565</v>
      </c>
      <c r="N99" s="2">
        <v>548371.68290000001</v>
      </c>
      <c r="O99" s="2">
        <v>0</v>
      </c>
      <c r="P99" s="2">
        <v>-2.7120000000000002</v>
      </c>
      <c r="Q99" s="2">
        <v>7486.7374</v>
      </c>
      <c r="R99" s="2">
        <v>0</v>
      </c>
      <c r="S99" s="2">
        <f>SUM(C99,D99,E99,F99,G99,H99,I99,J99,K99,N99,TablaRETRIBUCION[[#This Row],[Penalización PI]],TablaRETRIBUCION[[#This Row],[Q]],TablaRETRIBUCION[[#This Row],[P]],TablaRETRIBUCION[[#This Row],[F]])-M99-L99</f>
        <v>1523361.3004000003</v>
      </c>
    </row>
    <row r="100" spans="1:19" x14ac:dyDescent="0.2">
      <c r="A100" s="1" t="s">
        <v>215</v>
      </c>
      <c r="B100" s="1" t="s">
        <v>216</v>
      </c>
      <c r="C100" s="2">
        <v>207179.83910000001</v>
      </c>
      <c r="D100" s="2">
        <v>2235.0859</v>
      </c>
      <c r="E100" s="2">
        <v>865.25199999999995</v>
      </c>
      <c r="F100" s="2">
        <v>3577.4294</v>
      </c>
      <c r="G100" s="2">
        <v>67101</v>
      </c>
      <c r="H100" s="2">
        <v>90.612799999999993</v>
      </c>
      <c r="I100" s="2">
        <v>159.47579999999999</v>
      </c>
      <c r="J100" s="2">
        <v>60.841500000000003</v>
      </c>
      <c r="K100" s="2">
        <v>72716.373900000006</v>
      </c>
      <c r="L100" s="2">
        <v>3.2831000000000001</v>
      </c>
      <c r="M100" s="2">
        <v>67.126599999999996</v>
      </c>
      <c r="N100" s="2">
        <v>378384.95240000001</v>
      </c>
      <c r="O100" s="2">
        <v>0</v>
      </c>
      <c r="P100" s="2">
        <v>0.16789999999999999</v>
      </c>
      <c r="Q100" s="2">
        <v>1749.6626000000001</v>
      </c>
      <c r="R100" s="2">
        <v>89.596000000000004</v>
      </c>
      <c r="S100" s="2">
        <f>SUM(C100,D100,E100,F100,G100,H100,I100,J100,K100,N100,TablaRETRIBUCION[[#This Row],[Penalización PI]],TablaRETRIBUCION[[#This Row],[Q]],TablaRETRIBUCION[[#This Row],[P]],TablaRETRIBUCION[[#This Row],[F]])-M100-L100</f>
        <v>734139.8796000001</v>
      </c>
    </row>
    <row r="101" spans="1:19" x14ac:dyDescent="0.2">
      <c r="A101" s="1" t="s">
        <v>217</v>
      </c>
      <c r="B101" s="1" t="s">
        <v>218</v>
      </c>
      <c r="C101" s="2">
        <v>593990.65159999998</v>
      </c>
      <c r="D101" s="2">
        <v>10502.454599999999</v>
      </c>
      <c r="E101" s="2">
        <v>6559.5637999999999</v>
      </c>
      <c r="F101" s="2">
        <v>50508.982400000001</v>
      </c>
      <c r="G101" s="2">
        <v>164949</v>
      </c>
      <c r="H101" s="2">
        <v>5901.9992000000002</v>
      </c>
      <c r="I101" s="2">
        <v>648.87279999999998</v>
      </c>
      <c r="J101" s="2">
        <v>1170.1945000000001</v>
      </c>
      <c r="K101" s="2">
        <v>225062.0864</v>
      </c>
      <c r="L101" s="2">
        <v>5761.1571999999996</v>
      </c>
      <c r="M101" s="2">
        <v>624.13990000000001</v>
      </c>
      <c r="N101" s="2">
        <v>568555.47039999999</v>
      </c>
      <c r="O101" s="2">
        <v>0</v>
      </c>
      <c r="P101" s="2">
        <v>32429.279600000002</v>
      </c>
      <c r="Q101" s="2">
        <v>10957.351000000001</v>
      </c>
      <c r="R101" s="2">
        <v>0</v>
      </c>
      <c r="S101" s="2">
        <f>SUM(C101,D101,E101,F101,G101,H101,I101,J101,K101,N101,TablaRETRIBUCION[[#This Row],[Penalización PI]],TablaRETRIBUCION[[#This Row],[Q]],TablaRETRIBUCION[[#This Row],[P]],TablaRETRIBUCION[[#This Row],[F]])-M101-L101</f>
        <v>1664850.6091999998</v>
      </c>
    </row>
    <row r="102" spans="1:19" x14ac:dyDescent="0.2">
      <c r="A102" s="1" t="s">
        <v>219</v>
      </c>
      <c r="B102" s="1" t="s">
        <v>220</v>
      </c>
      <c r="C102" s="2">
        <v>669608.7977</v>
      </c>
      <c r="D102" s="2">
        <v>-1797.2591</v>
      </c>
      <c r="E102" s="2">
        <v>18464.6142</v>
      </c>
      <c r="F102" s="2">
        <v>31402.203399999999</v>
      </c>
      <c r="G102" s="2">
        <v>164562</v>
      </c>
      <c r="H102" s="2">
        <v>2208.1408000000001</v>
      </c>
      <c r="I102" s="2">
        <v>5220.0421999999999</v>
      </c>
      <c r="J102" s="2">
        <v>2728.0969</v>
      </c>
      <c r="K102" s="2">
        <v>3332.8197</v>
      </c>
      <c r="L102" s="2">
        <v>0</v>
      </c>
      <c r="M102" s="2">
        <v>11322.8588</v>
      </c>
      <c r="N102" s="2">
        <v>245424.82310000001</v>
      </c>
      <c r="O102" s="2">
        <v>0</v>
      </c>
      <c r="P102" s="2">
        <v>22596.628400000001</v>
      </c>
      <c r="Q102" s="2">
        <v>-144.74719999999999</v>
      </c>
      <c r="R102" s="2">
        <v>0</v>
      </c>
      <c r="S102" s="2">
        <f>SUM(C102,D102,E102,F102,G102,H102,I102,J102,K102,N102,TablaRETRIBUCION[[#This Row],[Penalización PI]],TablaRETRIBUCION[[#This Row],[Q]],TablaRETRIBUCION[[#This Row],[P]],TablaRETRIBUCION[[#This Row],[F]])-M102-L102</f>
        <v>1152283.3012999999</v>
      </c>
    </row>
    <row r="103" spans="1:19" x14ac:dyDescent="0.2">
      <c r="A103" s="1" t="s">
        <v>221</v>
      </c>
      <c r="B103" s="1" t="s">
        <v>222</v>
      </c>
      <c r="C103" s="2">
        <v>718798.24230000004</v>
      </c>
      <c r="D103" s="2">
        <v>-221.38059999999999</v>
      </c>
      <c r="E103" s="2">
        <v>-218.85400000000001</v>
      </c>
      <c r="F103" s="2">
        <v>4508.3103000000001</v>
      </c>
      <c r="G103" s="2">
        <v>78515</v>
      </c>
      <c r="H103" s="2">
        <v>323.03640000000001</v>
      </c>
      <c r="I103" s="2">
        <v>280.6223</v>
      </c>
      <c r="J103" s="2">
        <v>146.17140000000001</v>
      </c>
      <c r="K103" s="2">
        <v>21550.6096</v>
      </c>
      <c r="L103" s="2">
        <v>176.95939999999999</v>
      </c>
      <c r="M103" s="2">
        <v>0</v>
      </c>
      <c r="N103" s="2">
        <v>488715.10820000002</v>
      </c>
      <c r="O103" s="2">
        <v>0</v>
      </c>
      <c r="P103" s="2">
        <v>26244.398099999999</v>
      </c>
      <c r="Q103" s="2">
        <v>13122.1991</v>
      </c>
      <c r="R103" s="2">
        <v>0</v>
      </c>
      <c r="S103" s="2">
        <f>SUM(C103,D103,E103,F103,G103,H103,I103,J103,K103,N103,TablaRETRIBUCION[[#This Row],[Penalización PI]],TablaRETRIBUCION[[#This Row],[Q]],TablaRETRIBUCION[[#This Row],[P]],TablaRETRIBUCION[[#This Row],[F]])-M103-L103</f>
        <v>1351586.5037000002</v>
      </c>
    </row>
    <row r="104" spans="1:19" x14ac:dyDescent="0.2">
      <c r="A104" s="1" t="s">
        <v>223</v>
      </c>
      <c r="B104" s="1" t="s">
        <v>224</v>
      </c>
      <c r="C104" s="2">
        <v>153284.682</v>
      </c>
      <c r="D104" s="2">
        <v>3734.0426000000002</v>
      </c>
      <c r="E104" s="2">
        <v>488.24279999999999</v>
      </c>
      <c r="F104" s="2">
        <v>3447.7325999999998</v>
      </c>
      <c r="G104" s="2">
        <v>23815</v>
      </c>
      <c r="H104" s="2">
        <v>0</v>
      </c>
      <c r="I104" s="2">
        <v>0</v>
      </c>
      <c r="J104" s="2">
        <v>0</v>
      </c>
      <c r="K104" s="2">
        <v>23053.598900000001</v>
      </c>
      <c r="L104" s="2">
        <v>0</v>
      </c>
      <c r="M104" s="2">
        <v>0</v>
      </c>
      <c r="N104" s="2">
        <v>168679.96429999999</v>
      </c>
      <c r="O104" s="2">
        <v>0</v>
      </c>
      <c r="P104" s="2">
        <v>7530.0653000000002</v>
      </c>
      <c r="Q104" s="2">
        <v>-635.85440000000006</v>
      </c>
      <c r="R104" s="2">
        <v>0</v>
      </c>
      <c r="S104" s="2">
        <f>SUM(C104,D104,E104,F104,G104,H104,I104,J104,K104,N104,TablaRETRIBUCION[[#This Row],[Penalización PI]],TablaRETRIBUCION[[#This Row],[Q]],TablaRETRIBUCION[[#This Row],[P]],TablaRETRIBUCION[[#This Row],[F]])-M104-L104</f>
        <v>383397.47409999999</v>
      </c>
    </row>
    <row r="105" spans="1:19" x14ac:dyDescent="0.2">
      <c r="A105" s="1" t="s">
        <v>225</v>
      </c>
      <c r="B105" s="1" t="s">
        <v>226</v>
      </c>
      <c r="C105" s="2">
        <v>81247.388699999996</v>
      </c>
      <c r="D105" s="2">
        <v>2921.6565999999998</v>
      </c>
      <c r="E105" s="2">
        <v>3115.8081000000002</v>
      </c>
      <c r="F105" s="2">
        <v>5018.9318000000003</v>
      </c>
      <c r="G105" s="2">
        <v>23678</v>
      </c>
      <c r="H105" s="2">
        <v>225.00040000000001</v>
      </c>
      <c r="I105" s="2">
        <v>226.6926</v>
      </c>
      <c r="J105" s="2">
        <v>5.2026000000000003</v>
      </c>
      <c r="K105" s="2">
        <v>25793.785899999999</v>
      </c>
      <c r="L105" s="2">
        <v>105.94280000000001</v>
      </c>
      <c r="M105" s="2">
        <v>33.215000000000003</v>
      </c>
      <c r="N105" s="2">
        <v>191586.16649999999</v>
      </c>
      <c r="O105" s="2">
        <v>0</v>
      </c>
      <c r="P105" s="2">
        <v>1543.0174</v>
      </c>
      <c r="Q105" s="2">
        <v>-967.45249999999999</v>
      </c>
      <c r="R105" s="2">
        <v>246.70599999999999</v>
      </c>
      <c r="S105" s="2">
        <f>SUM(C105,D105,E105,F105,G105,H105,I105,J105,K105,N105,TablaRETRIBUCION[[#This Row],[Penalización PI]],TablaRETRIBUCION[[#This Row],[Q]],TablaRETRIBUCION[[#This Row],[P]],TablaRETRIBUCION[[#This Row],[F]])-M105-L105</f>
        <v>334501.74629999994</v>
      </c>
    </row>
    <row r="106" spans="1:19" x14ac:dyDescent="0.2">
      <c r="A106" s="1" t="s">
        <v>227</v>
      </c>
      <c r="B106" s="1" t="s">
        <v>228</v>
      </c>
      <c r="C106" s="2">
        <v>39598.7255</v>
      </c>
      <c r="D106" s="2">
        <v>270.31939999999997</v>
      </c>
      <c r="E106" s="2">
        <v>0</v>
      </c>
      <c r="F106" s="2">
        <v>3297.9888000000001</v>
      </c>
      <c r="G106" s="2">
        <v>6225</v>
      </c>
      <c r="H106" s="2">
        <v>47.9114</v>
      </c>
      <c r="I106" s="2">
        <v>981.62959999999998</v>
      </c>
      <c r="J106" s="2">
        <v>569.18290000000002</v>
      </c>
      <c r="K106" s="2">
        <v>9261.9462000000003</v>
      </c>
      <c r="L106" s="2">
        <v>0</v>
      </c>
      <c r="M106" s="2">
        <v>0</v>
      </c>
      <c r="N106" s="2">
        <v>66102.618499999997</v>
      </c>
      <c r="O106" s="2">
        <v>0</v>
      </c>
      <c r="P106" s="2">
        <v>1110.1524999999999</v>
      </c>
      <c r="Q106" s="2">
        <v>0</v>
      </c>
      <c r="R106" s="2">
        <v>0</v>
      </c>
      <c r="S106" s="2">
        <f>SUM(C106,D106,E106,F106,G106,H106,I106,J106,K106,N106,TablaRETRIBUCION[[#This Row],[Penalización PI]],TablaRETRIBUCION[[#This Row],[Q]],TablaRETRIBUCION[[#This Row],[P]],TablaRETRIBUCION[[#This Row],[F]])-M106-L106</f>
        <v>127465.4748</v>
      </c>
    </row>
    <row r="107" spans="1:19" x14ac:dyDescent="0.2">
      <c r="A107" s="1" t="s">
        <v>229</v>
      </c>
      <c r="B107" s="1" t="s">
        <v>230</v>
      </c>
      <c r="C107" s="2">
        <v>361959.07760000002</v>
      </c>
      <c r="D107" s="2">
        <v>1242.4618</v>
      </c>
      <c r="E107" s="2">
        <v>4186.6719000000003</v>
      </c>
      <c r="F107" s="2">
        <v>7512.0235000000002</v>
      </c>
      <c r="G107" s="2">
        <v>125852</v>
      </c>
      <c r="H107" s="2">
        <v>639.99549999999999</v>
      </c>
      <c r="I107" s="2">
        <v>4.6882999999999999</v>
      </c>
      <c r="J107" s="2">
        <v>200.2302</v>
      </c>
      <c r="K107" s="2">
        <v>70487.348400000003</v>
      </c>
      <c r="L107" s="2">
        <v>0</v>
      </c>
      <c r="M107" s="2">
        <v>0</v>
      </c>
      <c r="N107" s="2">
        <v>219747.99789999999</v>
      </c>
      <c r="O107" s="2">
        <v>0</v>
      </c>
      <c r="P107" s="2">
        <v>0</v>
      </c>
      <c r="Q107" s="2">
        <v>-812.38409999999999</v>
      </c>
      <c r="R107" s="2">
        <v>61.851999999999997</v>
      </c>
      <c r="S107" s="2">
        <f>SUM(C107,D107,E107,F107,G107,H107,I107,J107,K107,N107,TablaRETRIBUCION[[#This Row],[Penalización PI]],TablaRETRIBUCION[[#This Row],[Q]],TablaRETRIBUCION[[#This Row],[P]],TablaRETRIBUCION[[#This Row],[F]])-M107-L107</f>
        <v>791081.96299999987</v>
      </c>
    </row>
    <row r="108" spans="1:19" x14ac:dyDescent="0.2">
      <c r="A108" s="1" t="s">
        <v>231</v>
      </c>
      <c r="B108" s="1" t="s">
        <v>232</v>
      </c>
      <c r="C108" s="2">
        <v>64743.368900000001</v>
      </c>
      <c r="D108" s="2">
        <v>8795.8642999999993</v>
      </c>
      <c r="E108" s="2">
        <v>6798.6351000000004</v>
      </c>
      <c r="F108" s="2">
        <v>3363.2727</v>
      </c>
      <c r="G108" s="2">
        <v>32480</v>
      </c>
      <c r="H108" s="2">
        <v>0</v>
      </c>
      <c r="I108" s="2">
        <v>384.65140000000002</v>
      </c>
      <c r="J108" s="2">
        <v>276.58339999999998</v>
      </c>
      <c r="K108" s="2">
        <v>6212.6304</v>
      </c>
      <c r="L108" s="2">
        <v>0</v>
      </c>
      <c r="M108" s="2">
        <v>0</v>
      </c>
      <c r="N108" s="2">
        <v>249518.26689999999</v>
      </c>
      <c r="O108" s="2">
        <v>0</v>
      </c>
      <c r="P108" s="2">
        <v>834.98239999999998</v>
      </c>
      <c r="Q108" s="2">
        <v>-1007.9690000000001</v>
      </c>
      <c r="R108" s="2">
        <v>0</v>
      </c>
      <c r="S108" s="2">
        <f>SUM(C108,D108,E108,F108,G108,H108,I108,J108,K108,N108,TablaRETRIBUCION[[#This Row],[Penalización PI]],TablaRETRIBUCION[[#This Row],[Q]],TablaRETRIBUCION[[#This Row],[P]],TablaRETRIBUCION[[#This Row],[F]])-M108-L108</f>
        <v>372400.28649999999</v>
      </c>
    </row>
    <row r="109" spans="1:19" x14ac:dyDescent="0.2">
      <c r="A109" s="1" t="s">
        <v>233</v>
      </c>
      <c r="B109" s="1" t="s">
        <v>234</v>
      </c>
      <c r="C109" s="2">
        <v>126748.1688</v>
      </c>
      <c r="D109" s="2">
        <v>5335.2362000000003</v>
      </c>
      <c r="E109" s="2">
        <v>4722.5231000000003</v>
      </c>
      <c r="F109" s="2">
        <v>15247.6787</v>
      </c>
      <c r="G109" s="2">
        <v>42927</v>
      </c>
      <c r="H109" s="2">
        <v>1468.748</v>
      </c>
      <c r="I109" s="2">
        <v>1106.4143999999999</v>
      </c>
      <c r="J109" s="2">
        <v>577.62940000000003</v>
      </c>
      <c r="K109" s="2">
        <v>28427.452099999999</v>
      </c>
      <c r="L109" s="2">
        <v>2257.1073000000001</v>
      </c>
      <c r="M109" s="2">
        <v>614.39369999999997</v>
      </c>
      <c r="N109" s="2">
        <v>185260.99780000001</v>
      </c>
      <c r="O109" s="2">
        <v>0</v>
      </c>
      <c r="P109" s="2">
        <v>8179.0069999999996</v>
      </c>
      <c r="Q109" s="2">
        <v>4089.5034999999998</v>
      </c>
      <c r="R109" s="2">
        <v>0</v>
      </c>
      <c r="S109" s="2">
        <f>SUM(C109,D109,E109,F109,G109,H109,I109,J109,K109,N109,TablaRETRIBUCION[[#This Row],[Penalización PI]],TablaRETRIBUCION[[#This Row],[Q]],TablaRETRIBUCION[[#This Row],[P]],TablaRETRIBUCION[[#This Row],[F]])-M109-L109</f>
        <v>421218.85799999995</v>
      </c>
    </row>
    <row r="110" spans="1:19" x14ac:dyDescent="0.2">
      <c r="A110" s="1" t="s">
        <v>235</v>
      </c>
      <c r="B110" s="1" t="s">
        <v>236</v>
      </c>
      <c r="C110" s="2">
        <v>1127504.6709</v>
      </c>
      <c r="D110" s="2">
        <v>51840.640399999997</v>
      </c>
      <c r="E110" s="2">
        <v>37741.367599999998</v>
      </c>
      <c r="F110" s="2">
        <v>55578.253400000001</v>
      </c>
      <c r="G110" s="2">
        <v>274859</v>
      </c>
      <c r="H110" s="2">
        <v>3937.8177000000001</v>
      </c>
      <c r="I110" s="2">
        <v>4566.0227000000004</v>
      </c>
      <c r="J110" s="2">
        <v>1044.7793999999999</v>
      </c>
      <c r="K110" s="2">
        <v>10871.6006</v>
      </c>
      <c r="L110" s="2">
        <v>1281.2094</v>
      </c>
      <c r="M110" s="2">
        <v>2100.7838999999999</v>
      </c>
      <c r="N110" s="2">
        <v>899489.10569999996</v>
      </c>
      <c r="O110" s="2">
        <v>0</v>
      </c>
      <c r="P110" s="2">
        <v>21239.419000000002</v>
      </c>
      <c r="Q110" s="2">
        <v>24640.512699999999</v>
      </c>
      <c r="R110" s="2">
        <v>0</v>
      </c>
      <c r="S110" s="2">
        <f>SUM(C110,D110,E110,F110,G110,H110,I110,J110,K110,N110,TablaRETRIBUCION[[#This Row],[Penalización PI]],TablaRETRIBUCION[[#This Row],[Q]],TablaRETRIBUCION[[#This Row],[P]],TablaRETRIBUCION[[#This Row],[F]])-M110-L110</f>
        <v>2509931.1968</v>
      </c>
    </row>
    <row r="111" spans="1:19" x14ac:dyDescent="0.2">
      <c r="A111" s="1" t="s">
        <v>237</v>
      </c>
      <c r="B111" s="1" t="s">
        <v>238</v>
      </c>
      <c r="C111" s="2">
        <v>154982.81099999999</v>
      </c>
      <c r="D111" s="2">
        <v>3117.0439999999999</v>
      </c>
      <c r="E111" s="2">
        <v>5091.8757999999998</v>
      </c>
      <c r="F111" s="2">
        <v>7509.2613000000001</v>
      </c>
      <c r="G111" s="2">
        <v>39037</v>
      </c>
      <c r="H111" s="2">
        <v>308.64350000000002</v>
      </c>
      <c r="I111" s="2">
        <v>167.85550000000001</v>
      </c>
      <c r="J111" s="2">
        <v>221.14330000000001</v>
      </c>
      <c r="K111" s="2">
        <v>28922.3881</v>
      </c>
      <c r="L111" s="2">
        <v>366.99950000000001</v>
      </c>
      <c r="M111" s="2">
        <v>64.130399999999995</v>
      </c>
      <c r="N111" s="2">
        <v>199277.06520000001</v>
      </c>
      <c r="O111" s="2">
        <v>0</v>
      </c>
      <c r="P111" s="2">
        <v>-42.427399999999999</v>
      </c>
      <c r="Q111" s="2">
        <v>3189.8526999999999</v>
      </c>
      <c r="R111" s="2">
        <v>64.054000000000002</v>
      </c>
      <c r="S111" s="2">
        <f>SUM(C111,D111,E111,F111,G111,H111,I111,J111,K111,N111,TablaRETRIBUCION[[#This Row],[Penalización PI]],TablaRETRIBUCION[[#This Row],[Q]],TablaRETRIBUCION[[#This Row],[P]],TablaRETRIBUCION[[#This Row],[F]])-M111-L111</f>
        <v>441415.43710000004</v>
      </c>
    </row>
    <row r="112" spans="1:19" x14ac:dyDescent="0.2">
      <c r="A112" s="1" t="s">
        <v>239</v>
      </c>
      <c r="B112" s="1" t="s">
        <v>240</v>
      </c>
      <c r="C112" s="2">
        <v>103904.307</v>
      </c>
      <c r="D112" s="2">
        <v>107.8501</v>
      </c>
      <c r="E112" s="2">
        <v>7230.4294</v>
      </c>
      <c r="F112" s="2">
        <v>8518.7482999999993</v>
      </c>
      <c r="G112" s="2">
        <v>16245</v>
      </c>
      <c r="H112" s="2">
        <v>0</v>
      </c>
      <c r="I112" s="2">
        <v>0</v>
      </c>
      <c r="J112" s="2">
        <v>31.080200000000001</v>
      </c>
      <c r="K112" s="2">
        <v>27863.8639</v>
      </c>
      <c r="L112" s="2">
        <v>0</v>
      </c>
      <c r="M112" s="2">
        <v>0</v>
      </c>
      <c r="N112" s="2">
        <v>194001.12969999999</v>
      </c>
      <c r="O112" s="2">
        <v>0</v>
      </c>
      <c r="P112" s="2">
        <v>0</v>
      </c>
      <c r="Q112" s="2">
        <v>1662.6962000000001</v>
      </c>
      <c r="R112" s="2">
        <v>0</v>
      </c>
      <c r="S112" s="2">
        <f>SUM(C112,D112,E112,F112,G112,H112,I112,J112,K112,N112,TablaRETRIBUCION[[#This Row],[Penalización PI]],TablaRETRIBUCION[[#This Row],[Q]],TablaRETRIBUCION[[#This Row],[P]],TablaRETRIBUCION[[#This Row],[F]])-M112-L112</f>
        <v>359565.10479999997</v>
      </c>
    </row>
    <row r="113" spans="1:19" x14ac:dyDescent="0.2">
      <c r="A113" s="1" t="s">
        <v>241</v>
      </c>
      <c r="B113" s="1" t="s">
        <v>242</v>
      </c>
      <c r="C113" s="2">
        <v>9358.9811000000009</v>
      </c>
      <c r="D113" s="2">
        <v>52.6004</v>
      </c>
      <c r="E113" s="2">
        <v>1593.057</v>
      </c>
      <c r="F113" s="2">
        <v>-98</v>
      </c>
      <c r="G113" s="2">
        <v>2948</v>
      </c>
      <c r="H113" s="2">
        <v>0</v>
      </c>
      <c r="I113" s="2">
        <v>0</v>
      </c>
      <c r="J113" s="2">
        <v>0</v>
      </c>
      <c r="K113" s="2">
        <v>5739.8171000000002</v>
      </c>
      <c r="L113" s="2">
        <v>0</v>
      </c>
      <c r="M113" s="2">
        <v>0</v>
      </c>
      <c r="N113" s="2">
        <v>29134.696599999999</v>
      </c>
      <c r="O113" s="2">
        <v>0</v>
      </c>
      <c r="P113" s="2">
        <v>113.664</v>
      </c>
      <c r="Q113" s="2">
        <v>55.988700000000001</v>
      </c>
      <c r="R113" s="2">
        <v>0</v>
      </c>
      <c r="S113" s="2">
        <f>SUM(C113,D113,E113,F113,G113,H113,I113,J113,K113,N113,TablaRETRIBUCION[[#This Row],[Penalización PI]],TablaRETRIBUCION[[#This Row],[Q]],TablaRETRIBUCION[[#This Row],[P]],TablaRETRIBUCION[[#This Row],[F]])-M113-L113</f>
        <v>48898.804899999996</v>
      </c>
    </row>
    <row r="114" spans="1:19" x14ac:dyDescent="0.2">
      <c r="A114" s="1" t="s">
        <v>243</v>
      </c>
      <c r="B114" s="1" t="s">
        <v>244</v>
      </c>
      <c r="C114" s="2">
        <v>455639.07089999999</v>
      </c>
      <c r="D114" s="2">
        <v>2300.4081999999999</v>
      </c>
      <c r="E114" s="2">
        <v>0</v>
      </c>
      <c r="F114" s="2">
        <v>10676.456899999999</v>
      </c>
      <c r="G114" s="2">
        <v>95267</v>
      </c>
      <c r="H114" s="2">
        <v>367.00940000000003</v>
      </c>
      <c r="I114" s="2">
        <v>0</v>
      </c>
      <c r="J114" s="2">
        <v>0</v>
      </c>
      <c r="K114" s="2">
        <v>35499.774299999997</v>
      </c>
      <c r="L114" s="2">
        <v>0</v>
      </c>
      <c r="M114" s="2">
        <v>0</v>
      </c>
      <c r="N114" s="2">
        <v>175286.20319999999</v>
      </c>
      <c r="O114" s="2">
        <v>0</v>
      </c>
      <c r="P114" s="2">
        <v>0</v>
      </c>
      <c r="Q114" s="2">
        <v>-11761.641799999999</v>
      </c>
      <c r="R114" s="2">
        <v>0</v>
      </c>
      <c r="S114" s="2">
        <f>SUM(C114,D114,E114,F114,G114,H114,I114,J114,K114,N114,TablaRETRIBUCION[[#This Row],[Penalización PI]],TablaRETRIBUCION[[#This Row],[Q]],TablaRETRIBUCION[[#This Row],[P]],TablaRETRIBUCION[[#This Row],[F]])-M114-L114</f>
        <v>763274.28110000002</v>
      </c>
    </row>
    <row r="115" spans="1:19" x14ac:dyDescent="0.2">
      <c r="A115" s="1" t="s">
        <v>245</v>
      </c>
      <c r="B115" s="1" t="s">
        <v>246</v>
      </c>
      <c r="C115" s="2">
        <v>22557.4238</v>
      </c>
      <c r="D115" s="2">
        <v>-41</v>
      </c>
      <c r="E115" s="2">
        <v>3590.7238000000002</v>
      </c>
      <c r="F115" s="2">
        <v>-84</v>
      </c>
      <c r="G115" s="2">
        <v>8935</v>
      </c>
      <c r="H115" s="2">
        <v>10787.4041</v>
      </c>
      <c r="I115" s="2">
        <v>0</v>
      </c>
      <c r="J115" s="2">
        <v>57.3108</v>
      </c>
      <c r="K115" s="2">
        <v>2031.5234</v>
      </c>
      <c r="L115" s="2">
        <v>0</v>
      </c>
      <c r="M115" s="2">
        <v>0</v>
      </c>
      <c r="N115" s="2">
        <v>167508.3284</v>
      </c>
      <c r="O115" s="2">
        <v>0</v>
      </c>
      <c r="P115" s="2">
        <v>4306.8543</v>
      </c>
      <c r="Q115" s="2">
        <v>2153.4270999999999</v>
      </c>
      <c r="R115" s="2">
        <v>0</v>
      </c>
      <c r="S115" s="2">
        <f>SUM(C115,D115,E115,F115,G115,H115,I115,J115,K115,N115,TablaRETRIBUCION[[#This Row],[Penalización PI]],TablaRETRIBUCION[[#This Row],[Q]],TablaRETRIBUCION[[#This Row],[P]],TablaRETRIBUCION[[#This Row],[F]])-M115-L115</f>
        <v>221802.9957</v>
      </c>
    </row>
    <row r="116" spans="1:19" x14ac:dyDescent="0.2">
      <c r="A116" s="1" t="s">
        <v>247</v>
      </c>
      <c r="B116" s="1" t="s">
        <v>248</v>
      </c>
      <c r="C116" s="2">
        <v>998946.78449999995</v>
      </c>
      <c r="D116" s="2">
        <v>1564.8891000000001</v>
      </c>
      <c r="E116" s="2">
        <v>20377.659299999999</v>
      </c>
      <c r="F116" s="2">
        <v>14462.016100000001</v>
      </c>
      <c r="G116" s="2">
        <v>167696</v>
      </c>
      <c r="H116" s="2">
        <v>222.84460000000001</v>
      </c>
      <c r="I116" s="2">
        <v>1364.3159000000001</v>
      </c>
      <c r="J116" s="2">
        <v>102.5115</v>
      </c>
      <c r="K116" s="2">
        <v>44556.512699999999</v>
      </c>
      <c r="L116" s="2">
        <v>480.7663</v>
      </c>
      <c r="M116" s="2">
        <v>35.246600000000001</v>
      </c>
      <c r="N116" s="2">
        <v>364436.0722</v>
      </c>
      <c r="O116" s="2">
        <v>0</v>
      </c>
      <c r="P116" s="2">
        <v>52.758499999999998</v>
      </c>
      <c r="Q116" s="2">
        <v>5438.5914000000002</v>
      </c>
      <c r="R116" s="2">
        <v>97.14</v>
      </c>
      <c r="S116" s="2">
        <f>SUM(C116,D116,E116,F116,G116,H116,I116,J116,K116,N116,TablaRETRIBUCION[[#This Row],[Penalización PI]],TablaRETRIBUCION[[#This Row],[Q]],TablaRETRIBUCION[[#This Row],[P]],TablaRETRIBUCION[[#This Row],[F]])-M116-L116</f>
        <v>1618802.0829</v>
      </c>
    </row>
    <row r="117" spans="1:19" x14ac:dyDescent="0.2">
      <c r="A117" s="1" t="s">
        <v>249</v>
      </c>
      <c r="B117" s="1" t="s">
        <v>250</v>
      </c>
      <c r="C117" s="2">
        <v>127852.5355</v>
      </c>
      <c r="D117" s="2">
        <v>8683.0280000000002</v>
      </c>
      <c r="E117" s="2">
        <v>9207.3754000000008</v>
      </c>
      <c r="F117" s="2">
        <v>11200.9313</v>
      </c>
      <c r="G117" s="2">
        <v>116483</v>
      </c>
      <c r="H117" s="2">
        <v>211.33260000000001</v>
      </c>
      <c r="I117" s="2">
        <v>6486.0601999999999</v>
      </c>
      <c r="J117" s="2">
        <v>251.59129999999999</v>
      </c>
      <c r="K117" s="2">
        <v>58830.915699999998</v>
      </c>
      <c r="L117" s="2">
        <v>241.3175</v>
      </c>
      <c r="M117" s="2">
        <v>284.96870000000001</v>
      </c>
      <c r="N117" s="2">
        <v>315235.3002</v>
      </c>
      <c r="O117" s="2">
        <v>0</v>
      </c>
      <c r="P117" s="2">
        <v>13078.315699999999</v>
      </c>
      <c r="Q117" s="2">
        <v>-1202.2451000000001</v>
      </c>
      <c r="R117" s="2">
        <v>617.71</v>
      </c>
      <c r="S117" s="2">
        <f>SUM(C117,D117,E117,F117,G117,H117,I117,J117,K117,N117,TablaRETRIBUCION[[#This Row],[Penalización PI]],TablaRETRIBUCION[[#This Row],[Q]],TablaRETRIBUCION[[#This Row],[P]],TablaRETRIBUCION[[#This Row],[F]])-M117-L117</f>
        <v>666409.56459999993</v>
      </c>
    </row>
    <row r="118" spans="1:19" x14ac:dyDescent="0.2">
      <c r="A118" s="1" t="s">
        <v>251</v>
      </c>
      <c r="B118" s="1" t="s">
        <v>252</v>
      </c>
      <c r="C118" s="2">
        <v>96823.591100000005</v>
      </c>
      <c r="D118" s="2">
        <v>3135.2993999999999</v>
      </c>
      <c r="E118" s="2">
        <v>4499.8796000000002</v>
      </c>
      <c r="F118" s="2">
        <v>5171.8307000000004</v>
      </c>
      <c r="G118" s="2">
        <v>19390</v>
      </c>
      <c r="H118" s="2">
        <v>74.170699999999997</v>
      </c>
      <c r="I118" s="2">
        <v>539.04669999999999</v>
      </c>
      <c r="J118" s="2">
        <v>1458.1007999999999</v>
      </c>
      <c r="K118" s="2">
        <v>8917.1085000000003</v>
      </c>
      <c r="L118" s="2">
        <v>0</v>
      </c>
      <c r="M118" s="2">
        <v>216.1046</v>
      </c>
      <c r="N118" s="2">
        <v>125759.34729999999</v>
      </c>
      <c r="O118" s="2">
        <v>0</v>
      </c>
      <c r="P118" s="2">
        <v>0</v>
      </c>
      <c r="Q118" s="2">
        <v>-1434.9296999999999</v>
      </c>
      <c r="R118" s="2">
        <v>0</v>
      </c>
      <c r="S118" s="2">
        <f>SUM(C118,D118,E118,F118,G118,H118,I118,J118,K118,N118,TablaRETRIBUCION[[#This Row],[Penalización PI]],TablaRETRIBUCION[[#This Row],[Q]],TablaRETRIBUCION[[#This Row],[P]],TablaRETRIBUCION[[#This Row],[F]])-M118-L118</f>
        <v>264117.34049999999</v>
      </c>
    </row>
    <row r="119" spans="1:19" x14ac:dyDescent="0.2">
      <c r="A119" s="1" t="s">
        <v>253</v>
      </c>
      <c r="B119" s="1" t="s">
        <v>254</v>
      </c>
      <c r="C119" s="2">
        <v>143303.64859999999</v>
      </c>
      <c r="D119" s="2">
        <v>1706.0155999999999</v>
      </c>
      <c r="E119" s="2">
        <v>3550.7532999999999</v>
      </c>
      <c r="F119" s="2">
        <v>8603.1314000000002</v>
      </c>
      <c r="G119" s="2">
        <v>27516</v>
      </c>
      <c r="H119" s="2">
        <v>857.02200000000005</v>
      </c>
      <c r="I119" s="2">
        <v>64.670699999999997</v>
      </c>
      <c r="J119" s="2">
        <v>64.366799999999998</v>
      </c>
      <c r="K119" s="2">
        <v>14257.8963</v>
      </c>
      <c r="L119" s="2">
        <v>16.924900000000001</v>
      </c>
      <c r="M119" s="2">
        <v>6.6589999999999998</v>
      </c>
      <c r="N119" s="2">
        <v>120835.6528</v>
      </c>
      <c r="O119" s="2">
        <v>0</v>
      </c>
      <c r="P119" s="2">
        <v>-956.9171</v>
      </c>
      <c r="Q119" s="2">
        <v>2046.8028999999999</v>
      </c>
      <c r="R119" s="2">
        <v>0</v>
      </c>
      <c r="S119" s="2">
        <f>SUM(C119,D119,E119,F119,G119,H119,I119,J119,K119,N119,TablaRETRIBUCION[[#This Row],[Penalización PI]],TablaRETRIBUCION[[#This Row],[Q]],TablaRETRIBUCION[[#This Row],[P]],TablaRETRIBUCION[[#This Row],[F]])-M119-L119</f>
        <v>321825.45939999999</v>
      </c>
    </row>
    <row r="120" spans="1:19" x14ac:dyDescent="0.2">
      <c r="A120" s="1" t="s">
        <v>255</v>
      </c>
      <c r="B120" s="1" t="s">
        <v>256</v>
      </c>
      <c r="C120" s="2">
        <v>45682.224900000001</v>
      </c>
      <c r="D120" s="2">
        <v>623.55190000000005</v>
      </c>
      <c r="E120" s="2">
        <v>2535.9580999999998</v>
      </c>
      <c r="F120" s="2">
        <v>1952.4157</v>
      </c>
      <c r="G120" s="2">
        <v>19540</v>
      </c>
      <c r="H120" s="2">
        <v>0</v>
      </c>
      <c r="I120" s="2">
        <v>0</v>
      </c>
      <c r="J120" s="2">
        <v>0</v>
      </c>
      <c r="K120" s="2">
        <v>5432.4539000000004</v>
      </c>
      <c r="L120" s="2">
        <v>0</v>
      </c>
      <c r="M120" s="2">
        <v>0</v>
      </c>
      <c r="N120" s="2">
        <v>79941.836599999995</v>
      </c>
      <c r="O120" s="2">
        <v>0</v>
      </c>
      <c r="P120" s="2">
        <v>381.49020000000002</v>
      </c>
      <c r="Q120" s="2">
        <v>-145.20910000000001</v>
      </c>
      <c r="R120" s="2">
        <v>0</v>
      </c>
      <c r="S120" s="2">
        <f>SUM(C120,D120,E120,F120,G120,H120,I120,J120,K120,N120,TablaRETRIBUCION[[#This Row],[Penalización PI]],TablaRETRIBUCION[[#This Row],[Q]],TablaRETRIBUCION[[#This Row],[P]],TablaRETRIBUCION[[#This Row],[F]])-M120-L120</f>
        <v>155944.72219999999</v>
      </c>
    </row>
    <row r="121" spans="1:19" x14ac:dyDescent="0.2">
      <c r="A121" s="1" t="s">
        <v>257</v>
      </c>
      <c r="B121" s="1" t="s">
        <v>258</v>
      </c>
      <c r="C121" s="2">
        <v>99021.721399999995</v>
      </c>
      <c r="D121" s="2">
        <v>37.019100000000002</v>
      </c>
      <c r="E121" s="2">
        <v>0</v>
      </c>
      <c r="F121" s="2">
        <v>5559.6215000000002</v>
      </c>
      <c r="G121" s="2">
        <v>18424</v>
      </c>
      <c r="H121" s="2">
        <v>25.8675</v>
      </c>
      <c r="I121" s="2">
        <v>0</v>
      </c>
      <c r="J121" s="2">
        <v>9.7210000000000001</v>
      </c>
      <c r="K121" s="2">
        <v>36135.614999999998</v>
      </c>
      <c r="L121" s="2">
        <v>0</v>
      </c>
      <c r="M121" s="2">
        <v>0</v>
      </c>
      <c r="N121" s="2">
        <v>57177.460299999999</v>
      </c>
      <c r="O121" s="2">
        <v>0</v>
      </c>
      <c r="P121" s="2">
        <v>-1765.4856</v>
      </c>
      <c r="Q121" s="2">
        <v>2163.9103</v>
      </c>
      <c r="R121" s="2">
        <v>0</v>
      </c>
      <c r="S121" s="2">
        <f>SUM(C121,D121,E121,F121,G121,H121,I121,J121,K121,N121,TablaRETRIBUCION[[#This Row],[Penalización PI]],TablaRETRIBUCION[[#This Row],[Q]],TablaRETRIBUCION[[#This Row],[P]],TablaRETRIBUCION[[#This Row],[F]])-M121-L121</f>
        <v>216789.45049999998</v>
      </c>
    </row>
    <row r="122" spans="1:19" x14ac:dyDescent="0.2">
      <c r="A122" s="1" t="s">
        <v>259</v>
      </c>
      <c r="B122" s="1" t="s">
        <v>260</v>
      </c>
      <c r="C122" s="2">
        <v>315733.9938</v>
      </c>
      <c r="D122" s="2">
        <v>5200.1049000000003</v>
      </c>
      <c r="E122" s="2">
        <v>19153.573199999999</v>
      </c>
      <c r="F122" s="2">
        <v>25662.305400000001</v>
      </c>
      <c r="G122" s="2">
        <v>92847</v>
      </c>
      <c r="H122" s="2">
        <v>425.9375</v>
      </c>
      <c r="I122" s="2">
        <v>2703.8465999999999</v>
      </c>
      <c r="J122" s="2">
        <v>105.7829</v>
      </c>
      <c r="K122" s="2">
        <v>58003.9925</v>
      </c>
      <c r="L122" s="2">
        <v>157.3252</v>
      </c>
      <c r="M122" s="2">
        <v>1084.0250000000001</v>
      </c>
      <c r="N122" s="2">
        <v>408444.3982</v>
      </c>
      <c r="O122" s="2">
        <v>0</v>
      </c>
      <c r="P122" s="2">
        <v>-12205.862999999999</v>
      </c>
      <c r="Q122" s="2">
        <v>9270.3958000000002</v>
      </c>
      <c r="R122" s="2">
        <v>0</v>
      </c>
      <c r="S122" s="2">
        <f>SUM(C122,D122,E122,F122,G122,H122,I122,J122,K122,N122,TablaRETRIBUCION[[#This Row],[Penalización PI]],TablaRETRIBUCION[[#This Row],[Q]],TablaRETRIBUCION[[#This Row],[P]],TablaRETRIBUCION[[#This Row],[F]])-M122-L122</f>
        <v>924104.1176</v>
      </c>
    </row>
    <row r="123" spans="1:19" x14ac:dyDescent="0.2">
      <c r="A123" s="1" t="s">
        <v>261</v>
      </c>
      <c r="B123" s="1" t="s">
        <v>262</v>
      </c>
      <c r="C123" s="2">
        <v>36352.721299999997</v>
      </c>
      <c r="D123" s="2">
        <v>0</v>
      </c>
      <c r="E123" s="2">
        <v>0</v>
      </c>
      <c r="F123" s="2">
        <v>0</v>
      </c>
      <c r="G123" s="2">
        <v>11361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123044.18670000001</v>
      </c>
      <c r="O123" s="2">
        <v>0</v>
      </c>
      <c r="P123" s="2">
        <v>0</v>
      </c>
      <c r="Q123" s="2">
        <v>0</v>
      </c>
      <c r="R123" s="2">
        <v>0</v>
      </c>
      <c r="S123" s="2">
        <f>SUM(C123,D123,E123,F123,G123,H123,I123,J123,K123,N123,TablaRETRIBUCION[[#This Row],[Penalización PI]],TablaRETRIBUCION[[#This Row],[Q]],TablaRETRIBUCION[[#This Row],[P]],TablaRETRIBUCION[[#This Row],[F]])-M123-L123</f>
        <v>170757.908</v>
      </c>
    </row>
    <row r="124" spans="1:19" x14ac:dyDescent="0.2">
      <c r="A124" s="1" t="s">
        <v>263</v>
      </c>
      <c r="B124" s="1" t="s">
        <v>264</v>
      </c>
      <c r="C124" s="2">
        <v>99352.029899999994</v>
      </c>
      <c r="D124" s="2">
        <v>1799.9222</v>
      </c>
      <c r="E124" s="2">
        <v>1763.3782000000001</v>
      </c>
      <c r="F124" s="2">
        <v>2609.3883000000001</v>
      </c>
      <c r="G124" s="2">
        <v>20805</v>
      </c>
      <c r="H124" s="2">
        <v>3.0246</v>
      </c>
      <c r="I124" s="2">
        <v>133.89660000000001</v>
      </c>
      <c r="J124" s="2">
        <v>17.389299999999999</v>
      </c>
      <c r="K124" s="2">
        <v>30914.162199999999</v>
      </c>
      <c r="L124" s="2">
        <v>0</v>
      </c>
      <c r="M124" s="2">
        <v>8.0542999999999996</v>
      </c>
      <c r="N124" s="2">
        <v>112649.3744</v>
      </c>
      <c r="O124" s="2">
        <v>0</v>
      </c>
      <c r="P124" s="2">
        <v>0</v>
      </c>
      <c r="Q124" s="2">
        <v>673.54139999999995</v>
      </c>
      <c r="R124" s="2">
        <v>0</v>
      </c>
      <c r="S124" s="2">
        <f>SUM(C124,D124,E124,F124,G124,H124,I124,J124,K124,N124,TablaRETRIBUCION[[#This Row],[Penalización PI]],TablaRETRIBUCION[[#This Row],[Q]],TablaRETRIBUCION[[#This Row],[P]],TablaRETRIBUCION[[#This Row],[F]])-M124-L124</f>
        <v>270713.0528</v>
      </c>
    </row>
    <row r="125" spans="1:19" x14ac:dyDescent="0.2">
      <c r="A125" s="1" t="s">
        <v>265</v>
      </c>
      <c r="B125" s="1" t="s">
        <v>266</v>
      </c>
      <c r="C125" s="2">
        <v>53872.899400000002</v>
      </c>
      <c r="D125" s="2">
        <v>-34</v>
      </c>
      <c r="E125" s="2">
        <v>0</v>
      </c>
      <c r="F125" s="2">
        <v>551.87310000000002</v>
      </c>
      <c r="G125" s="2">
        <v>16110</v>
      </c>
      <c r="H125" s="2">
        <v>0</v>
      </c>
      <c r="I125" s="2">
        <v>0</v>
      </c>
      <c r="J125" s="2">
        <v>0</v>
      </c>
      <c r="K125" s="2">
        <v>20085.528600000001</v>
      </c>
      <c r="L125" s="2">
        <v>0</v>
      </c>
      <c r="M125" s="2">
        <v>0</v>
      </c>
      <c r="N125" s="2">
        <v>114549.143</v>
      </c>
      <c r="O125" s="2">
        <v>0</v>
      </c>
      <c r="P125" s="2">
        <v>-373.77120000000002</v>
      </c>
      <c r="Q125" s="2">
        <v>2051.3544000000002</v>
      </c>
      <c r="R125" s="2">
        <v>0</v>
      </c>
      <c r="S125" s="2">
        <f>SUM(C125,D125,E125,F125,G125,H125,I125,J125,K125,N125,TablaRETRIBUCION[[#This Row],[Penalización PI]],TablaRETRIBUCION[[#This Row],[Q]],TablaRETRIBUCION[[#This Row],[P]],TablaRETRIBUCION[[#This Row],[F]])-M125-L125</f>
        <v>206813.02730000002</v>
      </c>
    </row>
    <row r="126" spans="1:19" x14ac:dyDescent="0.2">
      <c r="A126" s="1" t="s">
        <v>267</v>
      </c>
      <c r="B126" s="1" t="s">
        <v>268</v>
      </c>
      <c r="C126" s="2">
        <v>439745.43219999998</v>
      </c>
      <c r="D126" s="2">
        <v>-76</v>
      </c>
      <c r="E126" s="2">
        <v>-97</v>
      </c>
      <c r="F126" s="2">
        <v>3225.2858000000001</v>
      </c>
      <c r="G126" s="2">
        <v>99552</v>
      </c>
      <c r="H126" s="2">
        <v>1.966</v>
      </c>
      <c r="I126" s="2">
        <v>0</v>
      </c>
      <c r="J126" s="2">
        <v>7.7218</v>
      </c>
      <c r="K126" s="2">
        <v>129943.001</v>
      </c>
      <c r="L126" s="2">
        <v>2649.9180999999999</v>
      </c>
      <c r="M126" s="2">
        <v>0</v>
      </c>
      <c r="N126" s="2">
        <v>243800.17290000001</v>
      </c>
      <c r="O126" s="2">
        <v>0</v>
      </c>
      <c r="P126" s="2">
        <v>18269.053199999998</v>
      </c>
      <c r="Q126" s="2">
        <v>7064.2347</v>
      </c>
      <c r="R126" s="2">
        <v>0</v>
      </c>
      <c r="S126" s="2">
        <f>SUM(C126,D126,E126,F126,G126,H126,I126,J126,K126,N126,TablaRETRIBUCION[[#This Row],[Penalización PI]],TablaRETRIBUCION[[#This Row],[Q]],TablaRETRIBUCION[[#This Row],[P]],TablaRETRIBUCION[[#This Row],[F]])-M126-L126</f>
        <v>938785.9495000001</v>
      </c>
    </row>
    <row r="127" spans="1:19" x14ac:dyDescent="0.2">
      <c r="A127" s="1" t="s">
        <v>269</v>
      </c>
      <c r="B127" s="1" t="s">
        <v>270</v>
      </c>
      <c r="C127" s="2">
        <v>208172.17389999999</v>
      </c>
      <c r="D127" s="2">
        <v>35293.697</v>
      </c>
      <c r="E127" s="2">
        <v>7082.4753000000001</v>
      </c>
      <c r="F127" s="2">
        <v>6686.8499000000002</v>
      </c>
      <c r="G127" s="2">
        <v>56203</v>
      </c>
      <c r="H127" s="2">
        <v>12510.0941</v>
      </c>
      <c r="I127" s="2">
        <v>861.77970000000005</v>
      </c>
      <c r="J127" s="2">
        <v>13.388199999999999</v>
      </c>
      <c r="K127" s="2">
        <v>31237.173500000001</v>
      </c>
      <c r="L127" s="2">
        <v>1196.752</v>
      </c>
      <c r="M127" s="2">
        <v>85.189499999999995</v>
      </c>
      <c r="N127" s="2">
        <v>260475.3279</v>
      </c>
      <c r="O127" s="2">
        <v>0</v>
      </c>
      <c r="P127" s="2">
        <v>-8774.0931999999993</v>
      </c>
      <c r="Q127" s="2">
        <v>6172.5402000000004</v>
      </c>
      <c r="R127" s="2">
        <v>55.51</v>
      </c>
      <c r="S127" s="2">
        <f>SUM(C127,D127,E127,F127,G127,H127,I127,J127,K127,N127,TablaRETRIBUCION[[#This Row],[Penalización PI]],TablaRETRIBUCION[[#This Row],[Q]],TablaRETRIBUCION[[#This Row],[P]],TablaRETRIBUCION[[#This Row],[F]])-M127-L127</f>
        <v>614707.97499999998</v>
      </c>
    </row>
    <row r="128" spans="1:19" x14ac:dyDescent="0.2">
      <c r="A128" s="1" t="s">
        <v>271</v>
      </c>
      <c r="B128" s="1" t="s">
        <v>272</v>
      </c>
      <c r="C128" s="2">
        <v>643187.48609999998</v>
      </c>
      <c r="D128" s="2">
        <v>25474.595499999999</v>
      </c>
      <c r="E128" s="2">
        <v>28922.5216</v>
      </c>
      <c r="F128" s="2">
        <v>53314.9375</v>
      </c>
      <c r="G128" s="2">
        <v>326493</v>
      </c>
      <c r="H128" s="2">
        <v>0</v>
      </c>
      <c r="I128" s="2">
        <v>0</v>
      </c>
      <c r="J128" s="2">
        <v>2096.7444</v>
      </c>
      <c r="K128" s="2">
        <v>296409.46189999999</v>
      </c>
      <c r="L128" s="2">
        <v>0</v>
      </c>
      <c r="M128" s="2">
        <v>0</v>
      </c>
      <c r="N128" s="2">
        <v>764636.3909</v>
      </c>
      <c r="O128" s="2">
        <v>0</v>
      </c>
      <c r="P128" s="2">
        <v>0</v>
      </c>
      <c r="Q128" s="2">
        <v>-25517.048500000001</v>
      </c>
      <c r="R128" s="2">
        <v>0</v>
      </c>
      <c r="S128" s="2">
        <f>SUM(C128,D128,E128,F128,G128,H128,I128,J128,K128,N128,TablaRETRIBUCION[[#This Row],[Penalización PI]],TablaRETRIBUCION[[#This Row],[Q]],TablaRETRIBUCION[[#This Row],[P]],TablaRETRIBUCION[[#This Row],[F]])-M128-L128</f>
        <v>2115018.0893999999</v>
      </c>
    </row>
    <row r="129" spans="1:19" x14ac:dyDescent="0.2">
      <c r="A129" s="1" t="s">
        <v>273</v>
      </c>
      <c r="B129" s="1" t="s">
        <v>274</v>
      </c>
      <c r="C129" s="2">
        <v>317516.34360000002</v>
      </c>
      <c r="D129" s="2">
        <v>19278.9532</v>
      </c>
      <c r="E129" s="2">
        <v>20897.081699999999</v>
      </c>
      <c r="F129" s="2">
        <v>23062.203699999998</v>
      </c>
      <c r="G129" s="2">
        <v>65144</v>
      </c>
      <c r="H129" s="2">
        <v>2198.3099000000002</v>
      </c>
      <c r="I129" s="2">
        <v>10561.7083</v>
      </c>
      <c r="J129" s="2">
        <v>267.32229999999998</v>
      </c>
      <c r="K129" s="2">
        <v>84777.594599999997</v>
      </c>
      <c r="L129" s="2">
        <v>1239.8859</v>
      </c>
      <c r="M129" s="2">
        <v>3481.3578000000002</v>
      </c>
      <c r="N129" s="2">
        <v>188020.53469999999</v>
      </c>
      <c r="O129" s="2">
        <v>0</v>
      </c>
      <c r="P129" s="2">
        <v>0</v>
      </c>
      <c r="Q129" s="2">
        <v>3197.0151000000001</v>
      </c>
      <c r="R129" s="2">
        <v>0</v>
      </c>
      <c r="S129" s="2">
        <f>SUM(C129,D129,E129,F129,G129,H129,I129,J129,K129,N129,TablaRETRIBUCION[[#This Row],[Penalización PI]],TablaRETRIBUCION[[#This Row],[Q]],TablaRETRIBUCION[[#This Row],[P]],TablaRETRIBUCION[[#This Row],[F]])-M129-L129</f>
        <v>730199.82339999988</v>
      </c>
    </row>
    <row r="130" spans="1:19" x14ac:dyDescent="0.2">
      <c r="A130" s="1" t="s">
        <v>275</v>
      </c>
      <c r="B130" s="1" t="s">
        <v>276</v>
      </c>
      <c r="C130" s="2">
        <v>67595.201700000005</v>
      </c>
      <c r="D130" s="2">
        <v>0</v>
      </c>
      <c r="E130" s="2">
        <v>0</v>
      </c>
      <c r="F130" s="2">
        <v>766.78650000000005</v>
      </c>
      <c r="G130" s="2">
        <v>20337</v>
      </c>
      <c r="H130" s="2">
        <v>166.96260000000001</v>
      </c>
      <c r="I130" s="2">
        <v>803.96870000000001</v>
      </c>
      <c r="J130" s="2">
        <v>0</v>
      </c>
      <c r="K130" s="2">
        <v>18158.335500000001</v>
      </c>
      <c r="L130" s="2">
        <v>0</v>
      </c>
      <c r="M130" s="2">
        <v>0</v>
      </c>
      <c r="N130" s="2">
        <v>143960.45910000001</v>
      </c>
      <c r="O130" s="2">
        <v>0</v>
      </c>
      <c r="P130" s="2">
        <v>-7553.6614</v>
      </c>
      <c r="Q130" s="2">
        <v>2517.8870999999999</v>
      </c>
      <c r="R130" s="2">
        <v>0</v>
      </c>
      <c r="S130" s="2">
        <f>SUM(C130,D130,E130,F130,G130,H130,I130,J130,K130,N130,TablaRETRIBUCION[[#This Row],[Penalización PI]],TablaRETRIBUCION[[#This Row],[Q]],TablaRETRIBUCION[[#This Row],[P]],TablaRETRIBUCION[[#This Row],[F]])-M130-L130</f>
        <v>246752.93979999999</v>
      </c>
    </row>
    <row r="131" spans="1:19" x14ac:dyDescent="0.2">
      <c r="A131" s="1" t="s">
        <v>277</v>
      </c>
      <c r="B131" s="1" t="s">
        <v>278</v>
      </c>
      <c r="C131" s="2">
        <v>41645.482000000004</v>
      </c>
      <c r="D131" s="2">
        <v>6875.9421000000002</v>
      </c>
      <c r="E131" s="2">
        <v>5719.8888999999999</v>
      </c>
      <c r="F131" s="2">
        <v>8430.6342999999997</v>
      </c>
      <c r="G131" s="2">
        <v>7864</v>
      </c>
      <c r="H131" s="2">
        <v>1536.2632000000001</v>
      </c>
      <c r="I131" s="2">
        <v>2820.6233999999999</v>
      </c>
      <c r="J131" s="2">
        <v>63.671399999999998</v>
      </c>
      <c r="K131" s="2">
        <v>28374.2291</v>
      </c>
      <c r="L131" s="2">
        <v>7.6079999999999997</v>
      </c>
      <c r="M131" s="2">
        <v>16.1388</v>
      </c>
      <c r="N131" s="2">
        <v>108068.6655</v>
      </c>
      <c r="O131" s="2">
        <v>0</v>
      </c>
      <c r="P131" s="2">
        <v>191.89680000000001</v>
      </c>
      <c r="Q131" s="2">
        <v>-276.27550000000002</v>
      </c>
      <c r="R131" s="2">
        <v>0</v>
      </c>
      <c r="S131" s="2">
        <f>SUM(C131,D131,E131,F131,G131,H131,I131,J131,K131,N131,TablaRETRIBUCION[[#This Row],[Penalización PI]],TablaRETRIBUCION[[#This Row],[Q]],TablaRETRIBUCION[[#This Row],[P]],TablaRETRIBUCION[[#This Row],[F]])-M131-L131</f>
        <v>211291.27440000002</v>
      </c>
    </row>
    <row r="132" spans="1:19" x14ac:dyDescent="0.2">
      <c r="A132" s="1" t="s">
        <v>279</v>
      </c>
      <c r="B132" s="1" t="s">
        <v>280</v>
      </c>
      <c r="C132" s="2">
        <v>52993.708100000003</v>
      </c>
      <c r="D132" s="2">
        <v>1077.9672</v>
      </c>
      <c r="E132" s="2">
        <v>3078.7103000000002</v>
      </c>
      <c r="F132" s="2">
        <v>2198.8092000000001</v>
      </c>
      <c r="G132" s="2">
        <v>11088</v>
      </c>
      <c r="H132" s="2">
        <v>37.561500000000002</v>
      </c>
      <c r="I132" s="2">
        <v>88.132999999999996</v>
      </c>
      <c r="J132" s="2">
        <v>56.789200000000001</v>
      </c>
      <c r="K132" s="2">
        <v>23594.6957</v>
      </c>
      <c r="L132" s="2">
        <v>0</v>
      </c>
      <c r="M132" s="2">
        <v>29.269100000000002</v>
      </c>
      <c r="N132" s="2">
        <v>107783.08719999999</v>
      </c>
      <c r="O132" s="2">
        <v>0</v>
      </c>
      <c r="P132" s="2">
        <v>0</v>
      </c>
      <c r="Q132" s="2">
        <v>0</v>
      </c>
      <c r="R132" s="2">
        <v>0</v>
      </c>
      <c r="S132" s="2">
        <f>SUM(C132,D132,E132,F132,G132,H132,I132,J132,K132,N132,TablaRETRIBUCION[[#This Row],[Penalización PI]],TablaRETRIBUCION[[#This Row],[Q]],TablaRETRIBUCION[[#This Row],[P]],TablaRETRIBUCION[[#This Row],[F]])-M132-L132</f>
        <v>201968.19229999997</v>
      </c>
    </row>
    <row r="133" spans="1:19" x14ac:dyDescent="0.2">
      <c r="A133" s="1" t="s">
        <v>281</v>
      </c>
      <c r="B133" s="1" t="s">
        <v>282</v>
      </c>
      <c r="C133" s="2">
        <v>30736.6538</v>
      </c>
      <c r="D133" s="2">
        <v>261.99459999999999</v>
      </c>
      <c r="E133" s="2">
        <v>1660.5252</v>
      </c>
      <c r="F133" s="2">
        <v>1989.5260000000001</v>
      </c>
      <c r="G133" s="2">
        <v>6050</v>
      </c>
      <c r="H133" s="2">
        <v>4.8117999999999999</v>
      </c>
      <c r="I133" s="2">
        <v>12.7804</v>
      </c>
      <c r="J133" s="2">
        <v>1.2439</v>
      </c>
      <c r="K133" s="2">
        <v>20.105599999999999</v>
      </c>
      <c r="L133" s="2">
        <v>0</v>
      </c>
      <c r="M133" s="2">
        <v>0</v>
      </c>
      <c r="N133" s="2">
        <v>53093.373899999999</v>
      </c>
      <c r="O133" s="2">
        <v>0</v>
      </c>
      <c r="P133" s="2">
        <v>0</v>
      </c>
      <c r="Q133" s="2">
        <v>153.76499999999999</v>
      </c>
      <c r="R133" s="2">
        <v>0</v>
      </c>
      <c r="S133" s="2">
        <f>SUM(C133,D133,E133,F133,G133,H133,I133,J133,K133,N133,TablaRETRIBUCION[[#This Row],[Penalización PI]],TablaRETRIBUCION[[#This Row],[Q]],TablaRETRIBUCION[[#This Row],[P]],TablaRETRIBUCION[[#This Row],[F]])-M133-L133</f>
        <v>93984.780200000008</v>
      </c>
    </row>
    <row r="134" spans="1:19" x14ac:dyDescent="0.2">
      <c r="A134" s="1" t="s">
        <v>283</v>
      </c>
      <c r="B134" s="1" t="s">
        <v>284</v>
      </c>
      <c r="C134" s="2">
        <v>91142.167799999996</v>
      </c>
      <c r="D134" s="2">
        <v>0</v>
      </c>
      <c r="E134" s="2">
        <v>0</v>
      </c>
      <c r="F134" s="2">
        <v>-103</v>
      </c>
      <c r="G134" s="2">
        <v>20175</v>
      </c>
      <c r="H134" s="2">
        <v>0</v>
      </c>
      <c r="I134" s="2">
        <v>0</v>
      </c>
      <c r="J134" s="2">
        <v>0</v>
      </c>
      <c r="K134" s="2">
        <v>10052.799999999999</v>
      </c>
      <c r="L134" s="2">
        <v>0</v>
      </c>
      <c r="M134" s="2">
        <v>0</v>
      </c>
      <c r="N134" s="2">
        <v>124747.7156</v>
      </c>
      <c r="O134" s="2">
        <v>0</v>
      </c>
      <c r="P134" s="2">
        <v>0</v>
      </c>
      <c r="Q134" s="2">
        <v>2460.1468</v>
      </c>
      <c r="R134" s="2">
        <v>0</v>
      </c>
      <c r="S134" s="2">
        <f>SUM(C134,D134,E134,F134,G134,H134,I134,J134,K134,N134,TablaRETRIBUCION[[#This Row],[Penalización PI]],TablaRETRIBUCION[[#This Row],[Q]],TablaRETRIBUCION[[#This Row],[P]],TablaRETRIBUCION[[#This Row],[F]])-M134-L134</f>
        <v>248474.83019999997</v>
      </c>
    </row>
    <row r="135" spans="1:19" x14ac:dyDescent="0.2">
      <c r="A135" s="1" t="s">
        <v>285</v>
      </c>
      <c r="B135" s="1" t="s">
        <v>286</v>
      </c>
      <c r="C135" s="2">
        <v>251923.24770000001</v>
      </c>
      <c r="D135" s="2">
        <v>5363.0478999999996</v>
      </c>
      <c r="E135" s="2">
        <v>7102.567</v>
      </c>
      <c r="F135" s="2">
        <v>15931.88</v>
      </c>
      <c r="G135" s="2">
        <v>67498</v>
      </c>
      <c r="H135" s="2">
        <v>2213.665</v>
      </c>
      <c r="I135" s="2">
        <v>2737.7096999999999</v>
      </c>
      <c r="J135" s="2">
        <v>59.1845</v>
      </c>
      <c r="K135" s="2">
        <v>119846.1317</v>
      </c>
      <c r="L135" s="2">
        <v>0</v>
      </c>
      <c r="M135" s="2">
        <v>1689.2706000000001</v>
      </c>
      <c r="N135" s="2">
        <v>262576.19929999998</v>
      </c>
      <c r="O135" s="2">
        <v>0</v>
      </c>
      <c r="P135" s="2">
        <v>-9315.2590999999993</v>
      </c>
      <c r="Q135" s="2">
        <v>1731.1361999999999</v>
      </c>
      <c r="R135" s="2">
        <v>0</v>
      </c>
      <c r="S135" s="2">
        <f>SUM(C135,D135,E135,F135,G135,H135,I135,J135,K135,N135,TablaRETRIBUCION[[#This Row],[Penalización PI]],TablaRETRIBUCION[[#This Row],[Q]],TablaRETRIBUCION[[#This Row],[P]],TablaRETRIBUCION[[#This Row],[F]])-M135-L135</f>
        <v>725978.23929999978</v>
      </c>
    </row>
    <row r="136" spans="1:19" x14ac:dyDescent="0.2">
      <c r="A136" s="1" t="s">
        <v>287</v>
      </c>
      <c r="B136" s="1" t="s">
        <v>288</v>
      </c>
      <c r="C136" s="2">
        <v>94617.566600000006</v>
      </c>
      <c r="D136" s="2">
        <v>790.62940000000003</v>
      </c>
      <c r="E136" s="2">
        <v>7184.1849000000002</v>
      </c>
      <c r="F136" s="2">
        <v>7804.6531000000004</v>
      </c>
      <c r="G136" s="2">
        <v>26979</v>
      </c>
      <c r="H136" s="2">
        <v>23.2773</v>
      </c>
      <c r="I136" s="2">
        <v>1361.2779</v>
      </c>
      <c r="J136" s="2">
        <v>16.0504</v>
      </c>
      <c r="K136" s="2">
        <v>48749.828000000001</v>
      </c>
      <c r="L136" s="2">
        <v>0</v>
      </c>
      <c r="M136" s="2">
        <v>902.54020000000003</v>
      </c>
      <c r="N136" s="2">
        <v>134694.5166</v>
      </c>
      <c r="O136" s="2">
        <v>0</v>
      </c>
      <c r="P136" s="2">
        <v>0</v>
      </c>
      <c r="Q136" s="2">
        <v>1253.3413</v>
      </c>
      <c r="R136" s="2">
        <v>0</v>
      </c>
      <c r="S136" s="2">
        <f>SUM(C136,D136,E136,F136,G136,H136,I136,J136,K136,N136,TablaRETRIBUCION[[#This Row],[Penalización PI]],TablaRETRIBUCION[[#This Row],[Q]],TablaRETRIBUCION[[#This Row],[P]],TablaRETRIBUCION[[#This Row],[F]])-M136-L136</f>
        <v>322571.78530000005</v>
      </c>
    </row>
    <row r="137" spans="1:19" x14ac:dyDescent="0.2">
      <c r="A137" s="1" t="s">
        <v>289</v>
      </c>
      <c r="B137" s="1" t="s">
        <v>290</v>
      </c>
      <c r="C137" s="2">
        <v>605919.13589999999</v>
      </c>
      <c r="D137" s="2">
        <v>2304.8348999999998</v>
      </c>
      <c r="E137" s="2">
        <v>8986.7487999999994</v>
      </c>
      <c r="F137" s="2">
        <v>23453.833900000001</v>
      </c>
      <c r="G137" s="2">
        <v>128864</v>
      </c>
      <c r="H137" s="2">
        <v>267.53030000000001</v>
      </c>
      <c r="I137" s="2">
        <v>1111.3321000000001</v>
      </c>
      <c r="J137" s="2">
        <v>966.846</v>
      </c>
      <c r="K137" s="2">
        <v>66359.819600000003</v>
      </c>
      <c r="L137" s="2">
        <v>70.924099999999996</v>
      </c>
      <c r="M137" s="2">
        <v>578.89300000000003</v>
      </c>
      <c r="N137" s="2">
        <v>427802.9779</v>
      </c>
      <c r="O137" s="2">
        <v>0</v>
      </c>
      <c r="P137" s="2">
        <v>25307.7448</v>
      </c>
      <c r="Q137" s="2">
        <v>12653.8724</v>
      </c>
      <c r="R137" s="2">
        <v>313.02199999999999</v>
      </c>
      <c r="S137" s="2">
        <f>SUM(C137,D137,E137,F137,G137,H137,I137,J137,K137,N137,TablaRETRIBUCION[[#This Row],[Penalización PI]],TablaRETRIBUCION[[#This Row],[Q]],TablaRETRIBUCION[[#This Row],[P]],TablaRETRIBUCION[[#This Row],[F]])-M137-L137</f>
        <v>1303661.8815000001</v>
      </c>
    </row>
    <row r="138" spans="1:19" x14ac:dyDescent="0.2">
      <c r="A138" s="1" t="s">
        <v>291</v>
      </c>
      <c r="B138" s="1" t="s">
        <v>292</v>
      </c>
      <c r="C138" s="2">
        <v>674848.08409999998</v>
      </c>
      <c r="D138" s="2">
        <v>13181.344999999999</v>
      </c>
      <c r="E138" s="2">
        <v>13479.297500000001</v>
      </c>
      <c r="F138" s="2">
        <v>13219.617899999999</v>
      </c>
      <c r="G138" s="2">
        <v>147976</v>
      </c>
      <c r="H138" s="2">
        <v>2247.2291</v>
      </c>
      <c r="I138" s="2">
        <v>850.53110000000004</v>
      </c>
      <c r="J138" s="2">
        <v>506.55250000000001</v>
      </c>
      <c r="K138" s="2">
        <v>36778.131099999999</v>
      </c>
      <c r="L138" s="2">
        <v>1061.1745000000001</v>
      </c>
      <c r="M138" s="2">
        <v>192.94800000000001</v>
      </c>
      <c r="N138" s="2">
        <v>322737.47869999998</v>
      </c>
      <c r="O138" s="2">
        <v>0</v>
      </c>
      <c r="P138" s="2">
        <v>0</v>
      </c>
      <c r="Q138" s="2">
        <v>9793.3266000000003</v>
      </c>
      <c r="R138" s="2">
        <v>0</v>
      </c>
      <c r="S138" s="2">
        <f>SUM(C138,D138,E138,F138,G138,H138,I138,J138,K138,N138,TablaRETRIBUCION[[#This Row],[Penalización PI]],TablaRETRIBUCION[[#This Row],[Q]],TablaRETRIBUCION[[#This Row],[P]],TablaRETRIBUCION[[#This Row],[F]])-M138-L138</f>
        <v>1234363.4711</v>
      </c>
    </row>
    <row r="139" spans="1:19" x14ac:dyDescent="0.2">
      <c r="A139" s="1" t="s">
        <v>293</v>
      </c>
      <c r="B139" s="1" t="s">
        <v>294</v>
      </c>
      <c r="C139" s="2">
        <v>448161.15360000002</v>
      </c>
      <c r="D139" s="2">
        <v>20840.540300000001</v>
      </c>
      <c r="E139" s="2">
        <v>17705.6302</v>
      </c>
      <c r="F139" s="2">
        <v>17707.750499999998</v>
      </c>
      <c r="G139" s="2">
        <v>137619</v>
      </c>
      <c r="H139" s="2">
        <v>915.05790000000002</v>
      </c>
      <c r="I139" s="2">
        <v>257.90109999999999</v>
      </c>
      <c r="J139" s="2">
        <v>205.10310000000001</v>
      </c>
      <c r="K139" s="2">
        <v>0</v>
      </c>
      <c r="L139" s="2">
        <v>44.9617</v>
      </c>
      <c r="M139" s="2">
        <v>28.491499999999998</v>
      </c>
      <c r="N139" s="2">
        <v>669777.30599999998</v>
      </c>
      <c r="O139" s="2">
        <v>0</v>
      </c>
      <c r="P139" s="2">
        <v>-4098.8729999999996</v>
      </c>
      <c r="Q139" s="2">
        <v>-9412.5388999999996</v>
      </c>
      <c r="R139" s="2">
        <v>0</v>
      </c>
      <c r="S139" s="2">
        <f>SUM(C139,D139,E139,F139,G139,H139,I139,J139,K139,N139,TablaRETRIBUCION[[#This Row],[Penalización PI]],TablaRETRIBUCION[[#This Row],[Q]],TablaRETRIBUCION[[#This Row],[P]],TablaRETRIBUCION[[#This Row],[F]])-M139-L139</f>
        <v>1299604.5776</v>
      </c>
    </row>
    <row r="140" spans="1:19" x14ac:dyDescent="0.2">
      <c r="A140" s="1" t="s">
        <v>295</v>
      </c>
      <c r="B140" s="1" t="s">
        <v>296</v>
      </c>
      <c r="C140" s="2">
        <v>650353.18909999996</v>
      </c>
      <c r="D140" s="2">
        <v>14668.529500000001</v>
      </c>
      <c r="E140" s="2">
        <v>14003.0746</v>
      </c>
      <c r="F140" s="2">
        <v>28997.850299999998</v>
      </c>
      <c r="G140" s="2">
        <v>151970</v>
      </c>
      <c r="H140" s="2">
        <v>1798.7931000000001</v>
      </c>
      <c r="I140" s="2">
        <v>847.06489999999997</v>
      </c>
      <c r="J140" s="2">
        <v>2224.9254000000001</v>
      </c>
      <c r="K140" s="2">
        <v>214483.51490000001</v>
      </c>
      <c r="L140" s="2">
        <v>1678.4887000000001</v>
      </c>
      <c r="M140" s="2">
        <v>328.25400000000002</v>
      </c>
      <c r="N140" s="2">
        <v>567090.99769999995</v>
      </c>
      <c r="O140" s="2">
        <v>0</v>
      </c>
      <c r="P140" s="2">
        <v>-149.72049999999999</v>
      </c>
      <c r="Q140" s="2">
        <v>921.51480000000004</v>
      </c>
      <c r="R140" s="2">
        <v>0</v>
      </c>
      <c r="S140" s="2">
        <f>SUM(C140,D140,E140,F140,G140,H140,I140,J140,K140,N140,TablaRETRIBUCION[[#This Row],[Penalización PI]],TablaRETRIBUCION[[#This Row],[Q]],TablaRETRIBUCION[[#This Row],[P]],TablaRETRIBUCION[[#This Row],[F]])-M140-L140</f>
        <v>1645202.9910999998</v>
      </c>
    </row>
    <row r="141" spans="1:19" x14ac:dyDescent="0.2">
      <c r="A141" s="1" t="s">
        <v>297</v>
      </c>
      <c r="B141" s="1" t="s">
        <v>298</v>
      </c>
      <c r="C141" s="2">
        <v>44819.589099999997</v>
      </c>
      <c r="D141" s="2">
        <v>3499.8782000000001</v>
      </c>
      <c r="E141" s="2">
        <v>79720.143899999995</v>
      </c>
      <c r="F141" s="2">
        <v>1979.1382000000001</v>
      </c>
      <c r="G141" s="2">
        <v>17961</v>
      </c>
      <c r="H141" s="2">
        <v>730.26239999999996</v>
      </c>
      <c r="I141" s="2">
        <v>449.97469999999998</v>
      </c>
      <c r="J141" s="2">
        <v>41.941400000000002</v>
      </c>
      <c r="K141" s="2">
        <v>8738.2255000000005</v>
      </c>
      <c r="L141" s="2">
        <v>580.75930000000005</v>
      </c>
      <c r="M141" s="2">
        <v>209.74889999999999</v>
      </c>
      <c r="N141" s="2">
        <v>86910.201199999996</v>
      </c>
      <c r="O141" s="2">
        <v>0</v>
      </c>
      <c r="P141" s="2">
        <v>18.531099999999999</v>
      </c>
      <c r="Q141" s="2">
        <v>0</v>
      </c>
      <c r="R141" s="2">
        <v>0</v>
      </c>
      <c r="S141" s="2">
        <f>SUM(C141,D141,E141,F141,G141,H141,I141,J141,K141,N141,TablaRETRIBUCION[[#This Row],[Penalización PI]],TablaRETRIBUCION[[#This Row],[Q]],TablaRETRIBUCION[[#This Row],[P]],TablaRETRIBUCION[[#This Row],[F]])-M141-L141</f>
        <v>244078.37749999994</v>
      </c>
    </row>
    <row r="142" spans="1:19" x14ac:dyDescent="0.2">
      <c r="A142" s="1" t="s">
        <v>299</v>
      </c>
      <c r="B142" s="1" t="s">
        <v>300</v>
      </c>
      <c r="C142" s="2">
        <v>353075.58100000001</v>
      </c>
      <c r="D142" s="2">
        <v>4399.6233000000002</v>
      </c>
      <c r="E142" s="2">
        <v>5165.4408999999996</v>
      </c>
      <c r="F142" s="2">
        <v>8605.3395</v>
      </c>
      <c r="G142" s="2">
        <v>78268</v>
      </c>
      <c r="H142" s="2">
        <v>60.968600000000002</v>
      </c>
      <c r="I142" s="2">
        <v>1460.7182</v>
      </c>
      <c r="J142" s="2">
        <v>62.933700000000002</v>
      </c>
      <c r="K142" s="2">
        <v>110011.31690000001</v>
      </c>
      <c r="L142" s="2">
        <v>0</v>
      </c>
      <c r="M142" s="2">
        <v>0</v>
      </c>
      <c r="N142" s="2">
        <v>263652.36629999999</v>
      </c>
      <c r="O142" s="2">
        <v>0</v>
      </c>
      <c r="P142" s="2">
        <v>0</v>
      </c>
      <c r="Q142" s="2">
        <v>-3343.7361999999998</v>
      </c>
      <c r="R142" s="2">
        <v>0</v>
      </c>
      <c r="S142" s="2">
        <f>SUM(C142,D142,E142,F142,G142,H142,I142,J142,K142,N142,TablaRETRIBUCION[[#This Row],[Penalización PI]],TablaRETRIBUCION[[#This Row],[Q]],TablaRETRIBUCION[[#This Row],[P]],TablaRETRIBUCION[[#This Row],[F]])-M142-L142</f>
        <v>821418.55219999992</v>
      </c>
    </row>
    <row r="143" spans="1:19" x14ac:dyDescent="0.2">
      <c r="A143" s="1" t="s">
        <v>301</v>
      </c>
      <c r="B143" s="1" t="s">
        <v>302</v>
      </c>
      <c r="C143" s="2">
        <v>37951.515500000001</v>
      </c>
      <c r="D143" s="2">
        <v>2693.6588999999999</v>
      </c>
      <c r="E143" s="2">
        <v>912.23310000000004</v>
      </c>
      <c r="F143" s="2">
        <v>2267.3398999999999</v>
      </c>
      <c r="G143" s="2">
        <v>13935</v>
      </c>
      <c r="H143" s="2">
        <v>19.400600000000001</v>
      </c>
      <c r="I143" s="2">
        <v>1.7637</v>
      </c>
      <c r="J143" s="2">
        <v>8.1805000000000003</v>
      </c>
      <c r="K143" s="2">
        <v>3845.4976000000001</v>
      </c>
      <c r="L143" s="2">
        <v>8.8787000000000003</v>
      </c>
      <c r="M143" s="2">
        <v>0</v>
      </c>
      <c r="N143" s="2">
        <v>73592.077699999994</v>
      </c>
      <c r="O143" s="2">
        <v>0</v>
      </c>
      <c r="P143" s="2">
        <v>2704.3557999999998</v>
      </c>
      <c r="Q143" s="2">
        <v>-329.82499999999999</v>
      </c>
      <c r="R143" s="2">
        <v>0</v>
      </c>
      <c r="S143" s="2">
        <f>SUM(C143,D143,E143,F143,G143,H143,I143,J143,K143,N143,TablaRETRIBUCION[[#This Row],[Penalización PI]],TablaRETRIBUCION[[#This Row],[Q]],TablaRETRIBUCION[[#This Row],[P]],TablaRETRIBUCION[[#This Row],[F]])-M143-L143</f>
        <v>137592.31959999999</v>
      </c>
    </row>
    <row r="144" spans="1:19" x14ac:dyDescent="0.2">
      <c r="A144" s="1" t="s">
        <v>303</v>
      </c>
      <c r="B144" s="1" t="s">
        <v>304</v>
      </c>
      <c r="C144" s="2">
        <v>140556.51699999999</v>
      </c>
      <c r="D144" s="2">
        <v>0</v>
      </c>
      <c r="E144" s="2">
        <v>0</v>
      </c>
      <c r="F144" s="2">
        <v>0</v>
      </c>
      <c r="G144" s="2">
        <v>31087</v>
      </c>
      <c r="H144" s="2">
        <v>0</v>
      </c>
      <c r="I144" s="2">
        <v>0</v>
      </c>
      <c r="J144" s="2">
        <v>0</v>
      </c>
      <c r="K144" s="2">
        <v>116122.02009999999</v>
      </c>
      <c r="L144" s="2">
        <v>0</v>
      </c>
      <c r="M144" s="2">
        <v>0</v>
      </c>
      <c r="N144" s="2">
        <v>296041.08899999998</v>
      </c>
      <c r="O144" s="2">
        <v>0</v>
      </c>
      <c r="P144" s="2">
        <v>-314.11630000000002</v>
      </c>
      <c r="Q144" s="2">
        <v>2978.3901000000001</v>
      </c>
      <c r="R144" s="2">
        <v>193.8</v>
      </c>
      <c r="S144" s="2">
        <f>SUM(C144,D144,E144,F144,G144,H144,I144,J144,K144,N144,TablaRETRIBUCION[[#This Row],[Penalización PI]],TablaRETRIBUCION[[#This Row],[Q]],TablaRETRIBUCION[[#This Row],[P]],TablaRETRIBUCION[[#This Row],[F]])-M144-L144</f>
        <v>586664.69990000001</v>
      </c>
    </row>
    <row r="145" spans="1:19" x14ac:dyDescent="0.2">
      <c r="A145" s="1" t="s">
        <v>305</v>
      </c>
      <c r="B145" s="1" t="s">
        <v>306</v>
      </c>
      <c r="C145" s="2">
        <v>425707.73989999999</v>
      </c>
      <c r="D145" s="2">
        <v>21636.3043</v>
      </c>
      <c r="E145" s="2">
        <v>42343.054100000001</v>
      </c>
      <c r="F145" s="2">
        <v>37177.194100000001</v>
      </c>
      <c r="G145" s="2">
        <v>133251</v>
      </c>
      <c r="H145" s="2">
        <v>8679.1551999999992</v>
      </c>
      <c r="I145" s="2">
        <v>5646.9405999999999</v>
      </c>
      <c r="J145" s="2">
        <v>137.83170000000001</v>
      </c>
      <c r="K145" s="2">
        <v>41834.898099999999</v>
      </c>
      <c r="L145" s="2">
        <v>797.29039999999998</v>
      </c>
      <c r="M145" s="2">
        <v>1238.0736999999999</v>
      </c>
      <c r="N145" s="2">
        <v>600246.51439999999</v>
      </c>
      <c r="O145" s="2">
        <v>0</v>
      </c>
      <c r="P145" s="2">
        <v>859.48130000000003</v>
      </c>
      <c r="Q145" s="2">
        <v>-2295.2676999999999</v>
      </c>
      <c r="R145" s="2">
        <v>0</v>
      </c>
      <c r="S145" s="2">
        <f>SUM(C145,D145,E145,F145,G145,H145,I145,J145,K145,N145,TablaRETRIBUCION[[#This Row],[Penalización PI]],TablaRETRIBUCION[[#This Row],[Q]],TablaRETRIBUCION[[#This Row],[P]],TablaRETRIBUCION[[#This Row],[F]])-M145-L145</f>
        <v>1313189.4819</v>
      </c>
    </row>
    <row r="146" spans="1:19" x14ac:dyDescent="0.2">
      <c r="A146" s="1" t="s">
        <v>307</v>
      </c>
      <c r="B146" s="1" t="s">
        <v>308</v>
      </c>
      <c r="C146" s="2">
        <v>98928.410999999993</v>
      </c>
      <c r="D146" s="2">
        <v>0</v>
      </c>
      <c r="E146" s="2">
        <v>104.3856</v>
      </c>
      <c r="F146" s="2">
        <v>0</v>
      </c>
      <c r="G146" s="2">
        <v>28597</v>
      </c>
      <c r="H146" s="2">
        <v>0</v>
      </c>
      <c r="I146" s="2">
        <v>0</v>
      </c>
      <c r="J146" s="2">
        <v>0</v>
      </c>
      <c r="K146" s="2">
        <v>51042.659699999997</v>
      </c>
      <c r="L146" s="2">
        <v>0</v>
      </c>
      <c r="M146" s="2">
        <v>0</v>
      </c>
      <c r="N146" s="2">
        <v>270560.23460000003</v>
      </c>
      <c r="O146" s="2">
        <v>0</v>
      </c>
      <c r="P146" s="2">
        <v>0</v>
      </c>
      <c r="Q146" s="2">
        <v>0</v>
      </c>
      <c r="R146" s="2">
        <v>0</v>
      </c>
      <c r="S146" s="2">
        <f>SUM(C146,D146,E146,F146,G146,H146,I146,J146,K146,N146,TablaRETRIBUCION[[#This Row],[Penalización PI]],TablaRETRIBUCION[[#This Row],[Q]],TablaRETRIBUCION[[#This Row],[P]],TablaRETRIBUCION[[#This Row],[F]])-M146-L146</f>
        <v>449232.69090000005</v>
      </c>
    </row>
    <row r="147" spans="1:19" x14ac:dyDescent="0.2">
      <c r="A147" s="1" t="s">
        <v>309</v>
      </c>
      <c r="B147" s="1" t="s">
        <v>310</v>
      </c>
      <c r="C147" s="2">
        <v>105185.11199999999</v>
      </c>
      <c r="D147" s="2">
        <v>-477</v>
      </c>
      <c r="E147" s="2">
        <v>0</v>
      </c>
      <c r="F147" s="2">
        <v>1419.4798000000001</v>
      </c>
      <c r="G147" s="2">
        <v>38055</v>
      </c>
      <c r="H147" s="2">
        <v>0</v>
      </c>
      <c r="I147" s="2">
        <v>0</v>
      </c>
      <c r="J147" s="2">
        <v>7.5590000000000002</v>
      </c>
      <c r="K147" s="2">
        <v>0</v>
      </c>
      <c r="L147" s="2">
        <v>0</v>
      </c>
      <c r="M147" s="2">
        <v>0</v>
      </c>
      <c r="N147" s="2">
        <v>102271.004</v>
      </c>
      <c r="O147" s="2">
        <v>0</v>
      </c>
      <c r="P147" s="2">
        <v>-626.42750000000001</v>
      </c>
      <c r="Q147" s="2">
        <v>-861.38459999999998</v>
      </c>
      <c r="R147" s="2">
        <v>0</v>
      </c>
      <c r="S147" s="2">
        <f>SUM(C147,D147,E147,F147,G147,H147,I147,J147,K147,N147,TablaRETRIBUCION[[#This Row],[Penalización PI]],TablaRETRIBUCION[[#This Row],[Q]],TablaRETRIBUCION[[#This Row],[P]],TablaRETRIBUCION[[#This Row],[F]])-M147-L147</f>
        <v>244973.34270000004</v>
      </c>
    </row>
    <row r="148" spans="1:19" x14ac:dyDescent="0.2">
      <c r="A148" s="1" t="s">
        <v>311</v>
      </c>
      <c r="B148" s="1" t="s">
        <v>312</v>
      </c>
      <c r="C148" s="2">
        <v>35524.675300000003</v>
      </c>
      <c r="D148" s="2">
        <v>813.02080000000001</v>
      </c>
      <c r="E148" s="2">
        <v>207.47579999999999</v>
      </c>
      <c r="F148" s="2">
        <v>11797.573</v>
      </c>
      <c r="G148" s="2">
        <v>16440</v>
      </c>
      <c r="H148" s="2">
        <v>0</v>
      </c>
      <c r="I148" s="2">
        <v>0</v>
      </c>
      <c r="J148" s="2">
        <v>675.26220000000001</v>
      </c>
      <c r="K148" s="2">
        <v>6062.5257000000001</v>
      </c>
      <c r="L148" s="2">
        <v>0</v>
      </c>
      <c r="M148" s="2">
        <v>0</v>
      </c>
      <c r="N148" s="2">
        <v>110388.1165</v>
      </c>
      <c r="O148" s="2">
        <v>0</v>
      </c>
      <c r="P148" s="2">
        <v>3638.1729999999998</v>
      </c>
      <c r="Q148" s="2">
        <v>-50.778799999999997</v>
      </c>
      <c r="R148" s="2">
        <v>0</v>
      </c>
      <c r="S148" s="2">
        <f>SUM(C148,D148,E148,F148,G148,H148,I148,J148,K148,N148,TablaRETRIBUCION[[#This Row],[Penalización PI]],TablaRETRIBUCION[[#This Row],[Q]],TablaRETRIBUCION[[#This Row],[P]],TablaRETRIBUCION[[#This Row],[F]])-M148-L148</f>
        <v>185496.0435</v>
      </c>
    </row>
    <row r="149" spans="1:19" x14ac:dyDescent="0.2">
      <c r="A149" s="1" t="s">
        <v>313</v>
      </c>
      <c r="B149" s="1" t="s">
        <v>314</v>
      </c>
      <c r="C149" s="2">
        <v>101200.3866</v>
      </c>
      <c r="D149" s="2">
        <v>0</v>
      </c>
      <c r="E149" s="2">
        <v>0</v>
      </c>
      <c r="F149" s="2">
        <v>0</v>
      </c>
      <c r="G149" s="2">
        <v>35045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210913.86040000001</v>
      </c>
      <c r="O149" s="2">
        <v>0</v>
      </c>
      <c r="P149" s="2">
        <v>6943.1849000000002</v>
      </c>
      <c r="Q149" s="2">
        <v>1524.2228</v>
      </c>
      <c r="R149" s="2">
        <v>0</v>
      </c>
      <c r="S149" s="2">
        <f>SUM(C149,D149,E149,F149,G149,H149,I149,J149,K149,N149,TablaRETRIBUCION[[#This Row],[Penalización PI]],TablaRETRIBUCION[[#This Row],[Q]],TablaRETRIBUCION[[#This Row],[P]],TablaRETRIBUCION[[#This Row],[F]])-M149-L149</f>
        <v>355626.65469999996</v>
      </c>
    </row>
    <row r="150" spans="1:19" x14ac:dyDescent="0.2">
      <c r="A150" s="1" t="s">
        <v>315</v>
      </c>
      <c r="B150" s="1" t="s">
        <v>316</v>
      </c>
      <c r="C150" s="2">
        <v>20277.871899999998</v>
      </c>
      <c r="D150" s="2">
        <v>0</v>
      </c>
      <c r="E150" s="2">
        <v>0</v>
      </c>
      <c r="F150" s="2">
        <v>0</v>
      </c>
      <c r="G150" s="2">
        <v>3781</v>
      </c>
      <c r="H150" s="2">
        <v>0</v>
      </c>
      <c r="I150" s="2">
        <v>0</v>
      </c>
      <c r="J150" s="2">
        <v>0</v>
      </c>
      <c r="K150" s="2">
        <v>6870.9983000000002</v>
      </c>
      <c r="L150" s="2">
        <v>0</v>
      </c>
      <c r="M150" s="2">
        <v>0</v>
      </c>
      <c r="N150" s="2">
        <v>30730.829300000001</v>
      </c>
      <c r="O150" s="2">
        <v>0</v>
      </c>
      <c r="P150" s="2">
        <v>-1317.7927999999999</v>
      </c>
      <c r="Q150" s="2">
        <v>146.36670000000001</v>
      </c>
      <c r="R150" s="2">
        <v>0</v>
      </c>
      <c r="S150" s="2">
        <f>SUM(C150,D150,E150,F150,G150,H150,I150,J150,K150,N150,TablaRETRIBUCION[[#This Row],[Penalización PI]],TablaRETRIBUCION[[#This Row],[Q]],TablaRETRIBUCION[[#This Row],[P]],TablaRETRIBUCION[[#This Row],[F]])-M150-L150</f>
        <v>60489.273399999998</v>
      </c>
    </row>
    <row r="151" spans="1:19" x14ac:dyDescent="0.2">
      <c r="A151" s="1" t="s">
        <v>317</v>
      </c>
      <c r="B151" s="1" t="s">
        <v>318</v>
      </c>
      <c r="C151" s="2">
        <v>259614.5215</v>
      </c>
      <c r="D151" s="2">
        <v>0</v>
      </c>
      <c r="E151" s="2">
        <v>0</v>
      </c>
      <c r="F151" s="2">
        <v>0</v>
      </c>
      <c r="G151" s="2">
        <v>77352</v>
      </c>
      <c r="H151" s="2">
        <v>0</v>
      </c>
      <c r="I151" s="2">
        <v>0</v>
      </c>
      <c r="J151" s="2">
        <v>0</v>
      </c>
      <c r="K151" s="2">
        <v>49928.558199999999</v>
      </c>
      <c r="L151" s="2">
        <v>0</v>
      </c>
      <c r="M151" s="2">
        <v>0</v>
      </c>
      <c r="N151" s="2">
        <v>330860.41110000003</v>
      </c>
      <c r="O151" s="2">
        <v>0</v>
      </c>
      <c r="P151" s="2">
        <v>14355.1098</v>
      </c>
      <c r="Q151" s="2">
        <v>0</v>
      </c>
      <c r="R151" s="2">
        <v>0</v>
      </c>
      <c r="S151" s="2">
        <f>SUM(C151,D151,E151,F151,G151,H151,I151,J151,K151,N151,TablaRETRIBUCION[[#This Row],[Penalización PI]],TablaRETRIBUCION[[#This Row],[Q]],TablaRETRIBUCION[[#This Row],[P]],TablaRETRIBUCION[[#This Row],[F]])-M151-L151</f>
        <v>732110.60060000001</v>
      </c>
    </row>
    <row r="152" spans="1:19" x14ac:dyDescent="0.2">
      <c r="A152" s="1" t="s">
        <v>319</v>
      </c>
      <c r="B152" s="1" t="s">
        <v>320</v>
      </c>
      <c r="C152" s="2">
        <v>33882.073299999996</v>
      </c>
      <c r="D152" s="2">
        <v>0</v>
      </c>
      <c r="E152" s="2">
        <v>0</v>
      </c>
      <c r="F152" s="2">
        <v>0</v>
      </c>
      <c r="G152" s="2">
        <v>10340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151396.06169999999</v>
      </c>
      <c r="O152" s="2">
        <v>0</v>
      </c>
      <c r="P152" s="2">
        <v>0</v>
      </c>
      <c r="Q152" s="2">
        <v>-1434.0704000000001</v>
      </c>
      <c r="R152" s="2">
        <v>0</v>
      </c>
      <c r="S152" s="2">
        <f>SUM(C152,D152,E152,F152,G152,H152,I152,J152,K152,N152,TablaRETRIBUCION[[#This Row],[Penalización PI]],TablaRETRIBUCION[[#This Row],[Q]],TablaRETRIBUCION[[#This Row],[P]],TablaRETRIBUCION[[#This Row],[F]])-M152-L152</f>
        <v>194184.06459999998</v>
      </c>
    </row>
    <row r="153" spans="1:19" x14ac:dyDescent="0.2">
      <c r="A153" s="1" t="s">
        <v>321</v>
      </c>
      <c r="B153" s="1" t="s">
        <v>322</v>
      </c>
      <c r="C153" s="2">
        <v>427191.53619999997</v>
      </c>
      <c r="D153" s="2">
        <v>4836.2860000000001</v>
      </c>
      <c r="E153" s="2">
        <v>8823.1435999999994</v>
      </c>
      <c r="F153" s="2">
        <v>2798.7988</v>
      </c>
      <c r="G153" s="2">
        <v>91265</v>
      </c>
      <c r="H153" s="2">
        <v>1747.1795</v>
      </c>
      <c r="I153" s="2">
        <v>876.44489999999996</v>
      </c>
      <c r="J153" s="2">
        <v>109.35550000000001</v>
      </c>
      <c r="K153" s="2">
        <v>62730.036999999997</v>
      </c>
      <c r="L153" s="2">
        <v>395.79070000000002</v>
      </c>
      <c r="M153" s="2">
        <v>51.3035</v>
      </c>
      <c r="N153" s="2">
        <v>327852.06170000002</v>
      </c>
      <c r="O153" s="2">
        <v>0</v>
      </c>
      <c r="P153" s="2">
        <v>3270.0859999999998</v>
      </c>
      <c r="Q153" s="2">
        <v>0</v>
      </c>
      <c r="R153" s="2">
        <v>0</v>
      </c>
      <c r="S153" s="2">
        <f>SUM(C153,D153,E153,F153,G153,H153,I153,J153,K153,N153,TablaRETRIBUCION[[#This Row],[Penalización PI]],TablaRETRIBUCION[[#This Row],[Q]],TablaRETRIBUCION[[#This Row],[P]],TablaRETRIBUCION[[#This Row],[F]])-M153-L153</f>
        <v>931052.83499999996</v>
      </c>
    </row>
    <row r="154" spans="1:19" x14ac:dyDescent="0.2">
      <c r="A154" s="1" t="s">
        <v>323</v>
      </c>
      <c r="B154" s="1" t="s">
        <v>324</v>
      </c>
      <c r="C154" s="2">
        <v>43771.089399999997</v>
      </c>
      <c r="D154" s="2">
        <v>7671.6916000000001</v>
      </c>
      <c r="E154" s="2">
        <v>384.79820000000001</v>
      </c>
      <c r="F154" s="2">
        <v>2664.8015999999998</v>
      </c>
      <c r="G154" s="2">
        <v>12089</v>
      </c>
      <c r="H154" s="2">
        <v>1413.6675</v>
      </c>
      <c r="I154" s="2">
        <v>0</v>
      </c>
      <c r="J154" s="2">
        <v>0</v>
      </c>
      <c r="K154" s="2">
        <v>7467.9222</v>
      </c>
      <c r="L154" s="2">
        <v>0</v>
      </c>
      <c r="M154" s="2">
        <v>0</v>
      </c>
      <c r="N154" s="2">
        <v>136438.40950000001</v>
      </c>
      <c r="O154" s="2">
        <v>0</v>
      </c>
      <c r="P154" s="2">
        <v>1356.4322999999999</v>
      </c>
      <c r="Q154" s="2">
        <v>211.31399999999999</v>
      </c>
      <c r="R154" s="2">
        <v>0</v>
      </c>
      <c r="S154" s="2">
        <f>SUM(C154,D154,E154,F154,G154,H154,I154,J154,K154,N154,TablaRETRIBUCION[[#This Row],[Penalización PI]],TablaRETRIBUCION[[#This Row],[Q]],TablaRETRIBUCION[[#This Row],[P]],TablaRETRIBUCION[[#This Row],[F]])-M154-L154</f>
        <v>213469.1263</v>
      </c>
    </row>
    <row r="155" spans="1:19" x14ac:dyDescent="0.2">
      <c r="A155" s="1" t="s">
        <v>325</v>
      </c>
      <c r="B155" s="1" t="s">
        <v>326</v>
      </c>
      <c r="C155" s="2">
        <v>107133.36010000001</v>
      </c>
      <c r="D155" s="2">
        <v>2612.3779</v>
      </c>
      <c r="E155" s="2">
        <v>-321.0265</v>
      </c>
      <c r="F155" s="2">
        <v>11521.6502</v>
      </c>
      <c r="G155" s="2">
        <v>29542</v>
      </c>
      <c r="H155" s="2">
        <v>91.549800000000005</v>
      </c>
      <c r="I155" s="2">
        <v>0</v>
      </c>
      <c r="J155" s="2">
        <v>0</v>
      </c>
      <c r="K155" s="2">
        <v>8483.1036000000004</v>
      </c>
      <c r="L155" s="2">
        <v>0</v>
      </c>
      <c r="M155" s="2">
        <v>0</v>
      </c>
      <c r="N155" s="2">
        <v>228785.11919999999</v>
      </c>
      <c r="O155" s="2">
        <v>0</v>
      </c>
      <c r="P155" s="2">
        <v>547.16809999999998</v>
      </c>
      <c r="Q155" s="2">
        <v>3878.4812999999999</v>
      </c>
      <c r="R155" s="2">
        <v>0</v>
      </c>
      <c r="S155" s="2">
        <f>SUM(C155,D155,E155,F155,G155,H155,I155,J155,K155,N155,TablaRETRIBUCION[[#This Row],[Penalización PI]],TablaRETRIBUCION[[#This Row],[Q]],TablaRETRIBUCION[[#This Row],[P]],TablaRETRIBUCION[[#This Row],[F]])-M155-L155</f>
        <v>392273.78370000003</v>
      </c>
    </row>
    <row r="156" spans="1:19" x14ac:dyDescent="0.2">
      <c r="A156" s="1" t="s">
        <v>327</v>
      </c>
      <c r="B156" s="1" t="s">
        <v>328</v>
      </c>
      <c r="C156" s="2">
        <v>8487.9521000000004</v>
      </c>
      <c r="D156" s="2">
        <v>533.47109999999998</v>
      </c>
      <c r="E156" s="2">
        <v>2698.3195999999998</v>
      </c>
      <c r="F156" s="2">
        <v>255.16030000000001</v>
      </c>
      <c r="G156" s="2">
        <v>3309</v>
      </c>
      <c r="H156" s="2">
        <v>0</v>
      </c>
      <c r="I156" s="2">
        <v>0</v>
      </c>
      <c r="J156" s="2">
        <v>1.5896999999999999</v>
      </c>
      <c r="K156" s="2">
        <v>2035.2673</v>
      </c>
      <c r="L156" s="2">
        <v>0</v>
      </c>
      <c r="M156" s="2">
        <v>0</v>
      </c>
      <c r="N156" s="2">
        <v>42459.464599999999</v>
      </c>
      <c r="O156" s="2">
        <v>0</v>
      </c>
      <c r="P156" s="2">
        <v>-11.17</v>
      </c>
      <c r="Q156" s="2">
        <v>0</v>
      </c>
      <c r="R156" s="2">
        <v>0</v>
      </c>
      <c r="S156" s="2">
        <f>SUM(C156,D156,E156,F156,G156,H156,I156,J156,K156,N156,TablaRETRIBUCION[[#This Row],[Penalización PI]],TablaRETRIBUCION[[#This Row],[Q]],TablaRETRIBUCION[[#This Row],[P]],TablaRETRIBUCION[[#This Row],[F]])-M156-L156</f>
        <v>59769.054700000001</v>
      </c>
    </row>
    <row r="157" spans="1:19" x14ac:dyDescent="0.2">
      <c r="A157" s="1" t="s">
        <v>329</v>
      </c>
      <c r="B157" s="1" t="s">
        <v>330</v>
      </c>
      <c r="C157" s="2">
        <v>35500.191500000001</v>
      </c>
      <c r="D157" s="2">
        <v>0</v>
      </c>
      <c r="E157" s="2">
        <v>394.4683</v>
      </c>
      <c r="F157" s="2">
        <v>809.12959999999998</v>
      </c>
      <c r="G157" s="2">
        <v>8427</v>
      </c>
      <c r="H157" s="2">
        <v>0</v>
      </c>
      <c r="I157" s="2">
        <v>0</v>
      </c>
      <c r="J157" s="2">
        <v>0</v>
      </c>
      <c r="K157" s="2">
        <v>3200.7554</v>
      </c>
      <c r="L157" s="2">
        <v>0</v>
      </c>
      <c r="M157" s="2">
        <v>0</v>
      </c>
      <c r="N157" s="2">
        <v>43791.188800000004</v>
      </c>
      <c r="O157" s="2">
        <v>0</v>
      </c>
      <c r="P157" s="2">
        <v>-566.26969999999994</v>
      </c>
      <c r="Q157" s="2">
        <v>281.68310000000002</v>
      </c>
      <c r="R157" s="2">
        <v>0</v>
      </c>
      <c r="S157" s="2">
        <f>SUM(C157,D157,E157,F157,G157,H157,I157,J157,K157,N157,TablaRETRIBUCION[[#This Row],[Penalización PI]],TablaRETRIBUCION[[#This Row],[Q]],TablaRETRIBUCION[[#This Row],[P]],TablaRETRIBUCION[[#This Row],[F]])-M157-L157</f>
        <v>91838.146999999997</v>
      </c>
    </row>
    <row r="158" spans="1:19" x14ac:dyDescent="0.2">
      <c r="A158" s="1" t="s">
        <v>331</v>
      </c>
      <c r="B158" s="1" t="s">
        <v>332</v>
      </c>
      <c r="C158" s="2">
        <v>53918.971799999999</v>
      </c>
      <c r="D158" s="2">
        <v>324.21550000000002</v>
      </c>
      <c r="E158" s="2">
        <v>3123.6567</v>
      </c>
      <c r="F158" s="2">
        <v>8245.6429000000007</v>
      </c>
      <c r="G158" s="2">
        <v>16035</v>
      </c>
      <c r="H158" s="2">
        <v>0</v>
      </c>
      <c r="I158" s="2">
        <v>21.0854</v>
      </c>
      <c r="J158" s="2">
        <v>93.884399999999999</v>
      </c>
      <c r="K158" s="2">
        <v>38575.928399999997</v>
      </c>
      <c r="L158" s="2">
        <v>21.453700000000001</v>
      </c>
      <c r="M158" s="2">
        <v>0</v>
      </c>
      <c r="N158" s="2">
        <v>119583.726</v>
      </c>
      <c r="O158" s="2">
        <v>0</v>
      </c>
      <c r="P158" s="2">
        <v>38.529499999999999</v>
      </c>
      <c r="Q158" s="2">
        <v>309.66849999999999</v>
      </c>
      <c r="R158" s="2">
        <v>0</v>
      </c>
      <c r="S158" s="2">
        <f>SUM(C158,D158,E158,F158,G158,H158,I158,J158,K158,N158,TablaRETRIBUCION[[#This Row],[Penalización PI]],TablaRETRIBUCION[[#This Row],[Q]],TablaRETRIBUCION[[#This Row],[P]],TablaRETRIBUCION[[#This Row],[F]])-M158-L158</f>
        <v>240248.85539999997</v>
      </c>
    </row>
    <row r="159" spans="1:19" x14ac:dyDescent="0.2">
      <c r="A159" s="1" t="s">
        <v>333</v>
      </c>
      <c r="B159" s="1" t="s">
        <v>334</v>
      </c>
      <c r="C159" s="2">
        <v>171680.2083</v>
      </c>
      <c r="D159" s="2">
        <v>1625.1346000000001</v>
      </c>
      <c r="E159" s="2">
        <v>6369.8167000000003</v>
      </c>
      <c r="F159" s="2">
        <v>12082.0087</v>
      </c>
      <c r="G159" s="2">
        <v>41875</v>
      </c>
      <c r="H159" s="2">
        <v>30.485700000000001</v>
      </c>
      <c r="I159" s="2">
        <v>526.33130000000006</v>
      </c>
      <c r="J159" s="2">
        <v>26.631900000000002</v>
      </c>
      <c r="K159" s="2">
        <v>43972.3747</v>
      </c>
      <c r="L159" s="2">
        <v>0</v>
      </c>
      <c r="M159" s="2">
        <v>0</v>
      </c>
      <c r="N159" s="2">
        <v>233248.6709</v>
      </c>
      <c r="O159" s="2">
        <v>0</v>
      </c>
      <c r="P159" s="2">
        <v>3915.6444000000001</v>
      </c>
      <c r="Q159" s="2">
        <v>2018.6890000000001</v>
      </c>
      <c r="R159" s="2">
        <v>0</v>
      </c>
      <c r="S159" s="2">
        <f>SUM(C159,D159,E159,F159,G159,H159,I159,J159,K159,N159,TablaRETRIBUCION[[#This Row],[Penalización PI]],TablaRETRIBUCION[[#This Row],[Q]],TablaRETRIBUCION[[#This Row],[P]],TablaRETRIBUCION[[#This Row],[F]])-M159-L159</f>
        <v>517370.99619999994</v>
      </c>
    </row>
    <row r="160" spans="1:19" x14ac:dyDescent="0.2">
      <c r="A160" s="1" t="s">
        <v>335</v>
      </c>
      <c r="B160" s="1" t="s">
        <v>336</v>
      </c>
      <c r="C160" s="2">
        <v>198657.2506</v>
      </c>
      <c r="D160" s="2">
        <v>2290.1462999999999</v>
      </c>
      <c r="E160" s="2">
        <v>12162.984700000001</v>
      </c>
      <c r="F160" s="2">
        <v>3425.9809</v>
      </c>
      <c r="G160" s="2">
        <v>48095</v>
      </c>
      <c r="H160" s="2">
        <v>210.61320000000001</v>
      </c>
      <c r="I160" s="2">
        <v>439.4769</v>
      </c>
      <c r="J160" s="2">
        <v>1.3837999999999999</v>
      </c>
      <c r="K160" s="2">
        <v>34198.952100000002</v>
      </c>
      <c r="L160" s="2">
        <v>906.92679999999996</v>
      </c>
      <c r="M160" s="2">
        <v>297.31740000000002</v>
      </c>
      <c r="N160" s="2">
        <v>183408.6917</v>
      </c>
      <c r="O160" s="2">
        <v>0</v>
      </c>
      <c r="P160" s="2">
        <v>4659.8081000000002</v>
      </c>
      <c r="Q160" s="2">
        <v>4816.8624</v>
      </c>
      <c r="R160" s="2">
        <v>0</v>
      </c>
      <c r="S160" s="2">
        <f>SUM(C160,D160,E160,F160,G160,H160,I160,J160,K160,N160,TablaRETRIBUCION[[#This Row],[Penalización PI]],TablaRETRIBUCION[[#This Row],[Q]],TablaRETRIBUCION[[#This Row],[P]],TablaRETRIBUCION[[#This Row],[F]])-M160-L160</f>
        <v>491162.90649999998</v>
      </c>
    </row>
    <row r="161" spans="1:19" x14ac:dyDescent="0.2">
      <c r="A161" s="1" t="s">
        <v>337</v>
      </c>
      <c r="B161" s="1" t="s">
        <v>338</v>
      </c>
      <c r="C161" s="2">
        <v>155885.42180000001</v>
      </c>
      <c r="D161" s="2">
        <v>-153</v>
      </c>
      <c r="E161" s="2">
        <v>1995.1482000000001</v>
      </c>
      <c r="F161" s="2">
        <v>642.95349999999996</v>
      </c>
      <c r="G161" s="2">
        <v>35506</v>
      </c>
      <c r="H161" s="2">
        <v>0</v>
      </c>
      <c r="I161" s="2">
        <v>1155.8110999999999</v>
      </c>
      <c r="J161" s="2">
        <v>0</v>
      </c>
      <c r="K161" s="2">
        <v>56363.858099999998</v>
      </c>
      <c r="L161" s="2">
        <v>0</v>
      </c>
      <c r="M161" s="2">
        <v>0</v>
      </c>
      <c r="N161" s="2">
        <v>175424.55840000001</v>
      </c>
      <c r="O161" s="2">
        <v>0</v>
      </c>
      <c r="P161" s="2">
        <v>-47.962499999999999</v>
      </c>
      <c r="Q161" s="2">
        <v>-1401.6946</v>
      </c>
      <c r="R161" s="2">
        <v>0</v>
      </c>
      <c r="S161" s="2">
        <f>SUM(C161,D161,E161,F161,G161,H161,I161,J161,K161,N161,TablaRETRIBUCION[[#This Row],[Penalización PI]],TablaRETRIBUCION[[#This Row],[Q]],TablaRETRIBUCION[[#This Row],[P]],TablaRETRIBUCION[[#This Row],[F]])-M161-L161</f>
        <v>425371.09399999998</v>
      </c>
    </row>
    <row r="162" spans="1:19" x14ac:dyDescent="0.2">
      <c r="A162" s="1" t="s">
        <v>339</v>
      </c>
      <c r="B162" s="1" t="s">
        <v>340</v>
      </c>
      <c r="C162" s="2">
        <v>133977.86309999999</v>
      </c>
      <c r="D162" s="2">
        <v>8377.5964000000004</v>
      </c>
      <c r="E162" s="2">
        <v>9916.4014000000006</v>
      </c>
      <c r="F162" s="2">
        <v>7966.32</v>
      </c>
      <c r="G162" s="2">
        <v>30443</v>
      </c>
      <c r="H162" s="2">
        <v>1182.1545000000001</v>
      </c>
      <c r="I162" s="2">
        <v>1754.2517</v>
      </c>
      <c r="J162" s="2">
        <v>174.73220000000001</v>
      </c>
      <c r="K162" s="2">
        <v>101583.6366</v>
      </c>
      <c r="L162" s="2">
        <v>865.21770000000004</v>
      </c>
      <c r="M162" s="2">
        <v>475.50940000000003</v>
      </c>
      <c r="N162" s="2">
        <v>181430.8438</v>
      </c>
      <c r="O162" s="2">
        <v>0</v>
      </c>
      <c r="P162" s="2">
        <v>-8860.8898000000008</v>
      </c>
      <c r="Q162" s="2">
        <v>-341.02019999999999</v>
      </c>
      <c r="R162" s="2">
        <v>48.994</v>
      </c>
      <c r="S162" s="2">
        <f>SUM(C162,D162,E162,F162,G162,H162,I162,J162,K162,N162,TablaRETRIBUCION[[#This Row],[Penalización PI]],TablaRETRIBUCION[[#This Row],[Q]],TablaRETRIBUCION[[#This Row],[P]],TablaRETRIBUCION[[#This Row],[F]])-M162-L162</f>
        <v>466313.15659999999</v>
      </c>
    </row>
    <row r="163" spans="1:19" x14ac:dyDescent="0.2">
      <c r="A163" s="1" t="s">
        <v>341</v>
      </c>
      <c r="B163" s="1" t="s">
        <v>342</v>
      </c>
      <c r="C163" s="2">
        <v>41317.669199999997</v>
      </c>
      <c r="D163" s="2">
        <v>983.64620000000002</v>
      </c>
      <c r="E163" s="2">
        <v>1585.443</v>
      </c>
      <c r="F163" s="2">
        <v>2665.5590000000002</v>
      </c>
      <c r="G163" s="2">
        <v>7719</v>
      </c>
      <c r="H163" s="2">
        <v>2.5710000000000002</v>
      </c>
      <c r="I163" s="2">
        <v>548.01760000000002</v>
      </c>
      <c r="J163" s="2">
        <v>13.816700000000001</v>
      </c>
      <c r="K163" s="2">
        <v>10944.986000000001</v>
      </c>
      <c r="L163" s="2">
        <v>0</v>
      </c>
      <c r="M163" s="2">
        <v>0</v>
      </c>
      <c r="N163" s="2">
        <v>55519.686900000001</v>
      </c>
      <c r="O163" s="2">
        <v>0</v>
      </c>
      <c r="P163" s="2">
        <v>157.0044</v>
      </c>
      <c r="Q163" s="2">
        <v>1213.0039999999999</v>
      </c>
      <c r="R163" s="2">
        <v>0</v>
      </c>
      <c r="S163" s="2">
        <f>SUM(C163,D163,E163,F163,G163,H163,I163,J163,K163,N163,TablaRETRIBUCION[[#This Row],[Penalización PI]],TablaRETRIBUCION[[#This Row],[Q]],TablaRETRIBUCION[[#This Row],[P]],TablaRETRIBUCION[[#This Row],[F]])-M163-L163</f>
        <v>122670.40400000001</v>
      </c>
    </row>
    <row r="164" spans="1:19" x14ac:dyDescent="0.2">
      <c r="A164" s="1" t="s">
        <v>343</v>
      </c>
      <c r="B164" s="1" t="s">
        <v>344</v>
      </c>
      <c r="C164" s="2">
        <v>39459.601799999997</v>
      </c>
      <c r="D164" s="2">
        <v>535.50630000000001</v>
      </c>
      <c r="E164" s="2">
        <v>1656.7084</v>
      </c>
      <c r="F164" s="2">
        <v>2021.172</v>
      </c>
      <c r="G164" s="2">
        <v>4117</v>
      </c>
      <c r="H164" s="2">
        <v>2.0575999999999999</v>
      </c>
      <c r="I164" s="2">
        <v>32.7562</v>
      </c>
      <c r="J164" s="2">
        <v>102.9282</v>
      </c>
      <c r="K164" s="2">
        <v>12357.05</v>
      </c>
      <c r="L164" s="2">
        <v>1.9421999999999999</v>
      </c>
      <c r="M164" s="2">
        <v>8.6593999999999998</v>
      </c>
      <c r="N164" s="2">
        <v>55666.564200000001</v>
      </c>
      <c r="O164" s="2">
        <v>0</v>
      </c>
      <c r="P164" s="2">
        <v>-210.33670000000001</v>
      </c>
      <c r="Q164" s="2">
        <v>-280.16210000000001</v>
      </c>
      <c r="R164" s="2">
        <v>0</v>
      </c>
      <c r="S164" s="2">
        <f>SUM(C164,D164,E164,F164,G164,H164,I164,J164,K164,N164,TablaRETRIBUCION[[#This Row],[Penalización PI]],TablaRETRIBUCION[[#This Row],[Q]],TablaRETRIBUCION[[#This Row],[P]],TablaRETRIBUCION[[#This Row],[F]])-M164-L164</f>
        <v>115450.24430000001</v>
      </c>
    </row>
    <row r="165" spans="1:19" x14ac:dyDescent="0.2">
      <c r="A165" s="1" t="s">
        <v>345</v>
      </c>
      <c r="B165" s="1" t="s">
        <v>346</v>
      </c>
      <c r="C165" s="2">
        <v>115018.6339</v>
      </c>
      <c r="D165" s="2">
        <v>-90</v>
      </c>
      <c r="E165" s="2">
        <v>725.71609999999998</v>
      </c>
      <c r="F165" s="2">
        <v>6965.6324000000004</v>
      </c>
      <c r="G165" s="2">
        <v>24813</v>
      </c>
      <c r="H165" s="2">
        <v>281.74290000000002</v>
      </c>
      <c r="I165" s="2">
        <v>21.705300000000001</v>
      </c>
      <c r="J165" s="2">
        <v>119.4122</v>
      </c>
      <c r="K165" s="2">
        <v>52304.850299999998</v>
      </c>
      <c r="L165" s="2">
        <v>2.9493999999999998</v>
      </c>
      <c r="M165" s="2">
        <v>0</v>
      </c>
      <c r="N165" s="2">
        <v>173602.674</v>
      </c>
      <c r="O165" s="2">
        <v>0</v>
      </c>
      <c r="P165" s="2">
        <v>-2666.5891999999999</v>
      </c>
      <c r="Q165" s="2">
        <v>-888.33669999999995</v>
      </c>
      <c r="R165" s="2">
        <v>0</v>
      </c>
      <c r="S165" s="2">
        <f>SUM(C165,D165,E165,F165,G165,H165,I165,J165,K165,N165,TablaRETRIBUCION[[#This Row],[Penalización PI]],TablaRETRIBUCION[[#This Row],[Q]],TablaRETRIBUCION[[#This Row],[P]],TablaRETRIBUCION[[#This Row],[F]])-M165-L165</f>
        <v>370205.49180000008</v>
      </c>
    </row>
    <row r="166" spans="1:19" x14ac:dyDescent="0.2">
      <c r="A166" s="1" t="s">
        <v>347</v>
      </c>
      <c r="B166" s="1" t="s">
        <v>348</v>
      </c>
      <c r="C166" s="2">
        <v>81936.934200000003</v>
      </c>
      <c r="D166" s="2">
        <v>2109.058</v>
      </c>
      <c r="E166" s="2">
        <v>9535.0923000000003</v>
      </c>
      <c r="F166" s="2">
        <v>2921.2310000000002</v>
      </c>
      <c r="G166" s="2">
        <v>23157</v>
      </c>
      <c r="H166" s="2">
        <v>1055.8814</v>
      </c>
      <c r="I166" s="2">
        <v>846.3134</v>
      </c>
      <c r="J166" s="2">
        <v>0</v>
      </c>
      <c r="K166" s="2">
        <v>7772.2419</v>
      </c>
      <c r="L166" s="2">
        <v>0</v>
      </c>
      <c r="M166" s="2">
        <v>0</v>
      </c>
      <c r="N166" s="2">
        <v>102567.77989999999</v>
      </c>
      <c r="O166" s="2">
        <v>0</v>
      </c>
      <c r="P166" s="2">
        <v>0</v>
      </c>
      <c r="Q166" s="2">
        <v>879.47370000000001</v>
      </c>
      <c r="R166" s="2">
        <v>0</v>
      </c>
      <c r="S166" s="2">
        <f>SUM(C166,D166,E166,F166,G166,H166,I166,J166,K166,N166,TablaRETRIBUCION[[#This Row],[Penalización PI]],TablaRETRIBUCION[[#This Row],[Q]],TablaRETRIBUCION[[#This Row],[P]],TablaRETRIBUCION[[#This Row],[F]])-M166-L166</f>
        <v>232781.00580000001</v>
      </c>
    </row>
    <row r="167" spans="1:19" x14ac:dyDescent="0.2">
      <c r="A167" s="1" t="s">
        <v>349</v>
      </c>
      <c r="B167" s="1" t="s">
        <v>350</v>
      </c>
      <c r="C167" s="2">
        <v>21889.429899999999</v>
      </c>
      <c r="D167" s="2">
        <v>1057.9667999999999</v>
      </c>
      <c r="E167" s="2">
        <v>1297.6732999999999</v>
      </c>
      <c r="F167" s="2">
        <v>1890.5518</v>
      </c>
      <c r="G167" s="2">
        <v>7835</v>
      </c>
      <c r="H167" s="2">
        <v>36.895699999999998</v>
      </c>
      <c r="I167" s="2">
        <v>1114.0042000000001</v>
      </c>
      <c r="J167" s="2">
        <v>1233.6654000000001</v>
      </c>
      <c r="K167" s="2">
        <v>12022.9061</v>
      </c>
      <c r="L167" s="2">
        <v>29.410399999999999</v>
      </c>
      <c r="M167" s="2">
        <v>1104.3599999999999</v>
      </c>
      <c r="N167" s="2">
        <v>51062.9496</v>
      </c>
      <c r="O167" s="2">
        <v>0</v>
      </c>
      <c r="P167" s="2">
        <v>0</v>
      </c>
      <c r="Q167" s="2">
        <v>780.58489999999995</v>
      </c>
      <c r="R167" s="2">
        <v>0</v>
      </c>
      <c r="S167" s="2">
        <f>SUM(C167,D167,E167,F167,G167,H167,I167,J167,K167,N167,TablaRETRIBUCION[[#This Row],[Penalización PI]],TablaRETRIBUCION[[#This Row],[Q]],TablaRETRIBUCION[[#This Row],[P]],TablaRETRIBUCION[[#This Row],[F]])-M167-L167</f>
        <v>99087.857300000003</v>
      </c>
    </row>
    <row r="168" spans="1:19" x14ac:dyDescent="0.2">
      <c r="A168" s="1" t="s">
        <v>351</v>
      </c>
      <c r="B168" s="1" t="s">
        <v>352</v>
      </c>
      <c r="C168" s="2">
        <v>1993293.1444000001</v>
      </c>
      <c r="D168" s="2">
        <v>50204.756800000003</v>
      </c>
      <c r="E168" s="2">
        <v>224103.81390000001</v>
      </c>
      <c r="F168" s="2">
        <v>144466.92050000001</v>
      </c>
      <c r="G168" s="2">
        <v>563793</v>
      </c>
      <c r="H168" s="2">
        <v>5738.2893000000004</v>
      </c>
      <c r="I168" s="2">
        <v>17436.843700000001</v>
      </c>
      <c r="J168" s="2">
        <v>4758.4246999999996</v>
      </c>
      <c r="K168" s="2">
        <v>371319.2181</v>
      </c>
      <c r="L168" s="2">
        <v>2638.45</v>
      </c>
      <c r="M168" s="2">
        <v>6287.7398000000003</v>
      </c>
      <c r="N168" s="2">
        <v>1282602.3851000001</v>
      </c>
      <c r="O168" s="2">
        <v>0</v>
      </c>
      <c r="P168" s="2">
        <v>-8012.7411000000002</v>
      </c>
      <c r="Q168" s="2">
        <v>-6304.4213</v>
      </c>
      <c r="R168" s="2">
        <v>53.134</v>
      </c>
      <c r="S168" s="2">
        <f>SUM(C168,D168,E168,F168,G168,H168,I168,J168,K168,N168,TablaRETRIBUCION[[#This Row],[Penalización PI]],TablaRETRIBUCION[[#This Row],[Q]],TablaRETRIBUCION[[#This Row],[P]],TablaRETRIBUCION[[#This Row],[F]])-M168-L168</f>
        <v>4634526.5783000002</v>
      </c>
    </row>
    <row r="169" spans="1:19" x14ac:dyDescent="0.2">
      <c r="A169" s="1" t="s">
        <v>353</v>
      </c>
      <c r="B169" s="1" t="s">
        <v>354</v>
      </c>
      <c r="C169" s="2">
        <v>1136864.3466</v>
      </c>
      <c r="D169" s="2">
        <v>955.09799999999996</v>
      </c>
      <c r="E169" s="2">
        <v>323963.0441</v>
      </c>
      <c r="F169" s="2">
        <v>22988.9892</v>
      </c>
      <c r="G169" s="2">
        <v>354059</v>
      </c>
      <c r="H169" s="2">
        <v>216.94040000000001</v>
      </c>
      <c r="I169" s="2">
        <v>90710.200100000002</v>
      </c>
      <c r="J169" s="2">
        <v>1186.2678000000001</v>
      </c>
      <c r="K169" s="2">
        <v>170143.3885</v>
      </c>
      <c r="L169" s="2">
        <v>0</v>
      </c>
      <c r="M169" s="2">
        <v>277.97590000000002</v>
      </c>
      <c r="N169" s="2">
        <v>463505.3921</v>
      </c>
      <c r="O169" s="2">
        <v>0</v>
      </c>
      <c r="P169" s="2">
        <v>0</v>
      </c>
      <c r="Q169" s="2">
        <v>7673.6643999999997</v>
      </c>
      <c r="R169" s="2">
        <v>136.32</v>
      </c>
      <c r="S169" s="2">
        <f>SUM(C169,D169,E169,F169,G169,H169,I169,J169,K169,N169,TablaRETRIBUCION[[#This Row],[Penalización PI]],TablaRETRIBUCION[[#This Row],[Q]],TablaRETRIBUCION[[#This Row],[P]],TablaRETRIBUCION[[#This Row],[F]])-M169-L169</f>
        <v>2572124.6752999998</v>
      </c>
    </row>
    <row r="170" spans="1:19" x14ac:dyDescent="0.2">
      <c r="A170" s="1" t="s">
        <v>355</v>
      </c>
      <c r="B170" s="1" t="s">
        <v>356</v>
      </c>
      <c r="C170" s="2">
        <v>305741.03379999998</v>
      </c>
      <c r="D170" s="2">
        <v>0</v>
      </c>
      <c r="E170" s="2">
        <v>1338.8801000000001</v>
      </c>
      <c r="F170" s="2">
        <v>13806.206200000001</v>
      </c>
      <c r="G170" s="2">
        <v>129514</v>
      </c>
      <c r="H170" s="2">
        <v>0</v>
      </c>
      <c r="I170" s="2">
        <v>1031.8947000000001</v>
      </c>
      <c r="J170" s="2">
        <v>355.36720000000003</v>
      </c>
      <c r="K170" s="2">
        <v>8856.8456999999999</v>
      </c>
      <c r="L170" s="2">
        <v>0</v>
      </c>
      <c r="M170" s="2">
        <v>444.3338</v>
      </c>
      <c r="N170" s="2">
        <v>219628.27739999999</v>
      </c>
      <c r="O170" s="2">
        <v>0</v>
      </c>
      <c r="P170" s="2">
        <v>-14553.4422</v>
      </c>
      <c r="Q170" s="2">
        <v>1025.6111000000001</v>
      </c>
      <c r="R170" s="2">
        <v>0</v>
      </c>
      <c r="S170" s="2">
        <f>SUM(C170,D170,E170,F170,G170,H170,I170,J170,K170,N170,TablaRETRIBUCION[[#This Row],[Penalización PI]],TablaRETRIBUCION[[#This Row],[Q]],TablaRETRIBUCION[[#This Row],[P]],TablaRETRIBUCION[[#This Row],[F]])-M170-L170</f>
        <v>666300.34019999986</v>
      </c>
    </row>
    <row r="171" spans="1:19" x14ac:dyDescent="0.2">
      <c r="A171" s="1" t="s">
        <v>357</v>
      </c>
      <c r="B171" s="1" t="s">
        <v>358</v>
      </c>
      <c r="C171" s="2">
        <v>229293.1784</v>
      </c>
      <c r="D171" s="2">
        <v>298.22550000000001</v>
      </c>
      <c r="E171" s="2">
        <v>1393.7189000000001</v>
      </c>
      <c r="F171" s="2">
        <v>9003.4099000000006</v>
      </c>
      <c r="G171" s="2">
        <v>30838</v>
      </c>
      <c r="H171" s="2">
        <v>749.79809999999998</v>
      </c>
      <c r="I171" s="2">
        <v>622.8827</v>
      </c>
      <c r="J171" s="2">
        <v>313.70859999999999</v>
      </c>
      <c r="K171" s="2">
        <v>58091.592600000004</v>
      </c>
      <c r="L171" s="2">
        <v>0</v>
      </c>
      <c r="M171" s="2">
        <v>0</v>
      </c>
      <c r="N171" s="2">
        <v>168543.44099999999</v>
      </c>
      <c r="O171" s="2">
        <v>0</v>
      </c>
      <c r="P171" s="2">
        <v>9982.9591</v>
      </c>
      <c r="Q171" s="2">
        <v>1410.7435</v>
      </c>
      <c r="R171" s="2">
        <v>0</v>
      </c>
      <c r="S171" s="2">
        <f>SUM(C171,D171,E171,F171,G171,H171,I171,J171,K171,N171,TablaRETRIBUCION[[#This Row],[Penalización PI]],TablaRETRIBUCION[[#This Row],[Q]],TablaRETRIBUCION[[#This Row],[P]],TablaRETRIBUCION[[#This Row],[F]])-M171-L171</f>
        <v>510541.65830000001</v>
      </c>
    </row>
    <row r="172" spans="1:19" x14ac:dyDescent="0.2">
      <c r="A172" s="1" t="s">
        <v>359</v>
      </c>
      <c r="B172" s="1" t="s">
        <v>360</v>
      </c>
      <c r="C172" s="2">
        <v>83449.276599999997</v>
      </c>
      <c r="D172" s="2">
        <v>775.78840000000002</v>
      </c>
      <c r="E172" s="2">
        <v>576.50250000000005</v>
      </c>
      <c r="F172" s="2">
        <v>3873.6192999999998</v>
      </c>
      <c r="G172" s="2">
        <v>21332</v>
      </c>
      <c r="H172" s="2">
        <v>0</v>
      </c>
      <c r="I172" s="2">
        <v>0</v>
      </c>
      <c r="J172" s="2">
        <v>17.5425</v>
      </c>
      <c r="K172" s="2">
        <v>30682.262900000002</v>
      </c>
      <c r="L172" s="2">
        <v>0</v>
      </c>
      <c r="M172" s="2">
        <v>0</v>
      </c>
      <c r="N172" s="2">
        <v>38459.917000000001</v>
      </c>
      <c r="O172" s="2">
        <v>0</v>
      </c>
      <c r="P172" s="2">
        <v>3583.3382000000001</v>
      </c>
      <c r="Q172" s="2">
        <v>0</v>
      </c>
      <c r="R172" s="2">
        <v>0</v>
      </c>
      <c r="S172" s="2">
        <f>SUM(C172,D172,E172,F172,G172,H172,I172,J172,K172,N172,TablaRETRIBUCION[[#This Row],[Penalización PI]],TablaRETRIBUCION[[#This Row],[Q]],TablaRETRIBUCION[[#This Row],[P]],TablaRETRIBUCION[[#This Row],[F]])-M172-L172</f>
        <v>182750.24739999999</v>
      </c>
    </row>
    <row r="173" spans="1:19" x14ac:dyDescent="0.2">
      <c r="A173" s="1" t="s">
        <v>361</v>
      </c>
      <c r="B173" s="1" t="s">
        <v>362</v>
      </c>
      <c r="C173" s="2">
        <v>140253.4154</v>
      </c>
      <c r="D173" s="2">
        <v>6806.8527999999997</v>
      </c>
      <c r="E173" s="2">
        <v>902.9307</v>
      </c>
      <c r="F173" s="2">
        <v>15438.94</v>
      </c>
      <c r="G173" s="2">
        <v>49813</v>
      </c>
      <c r="H173" s="2">
        <v>1335.5254</v>
      </c>
      <c r="I173" s="2">
        <v>8.8238000000000003</v>
      </c>
      <c r="J173" s="2">
        <v>982.79079999999999</v>
      </c>
      <c r="K173" s="2">
        <v>2132.3944999999999</v>
      </c>
      <c r="L173" s="2">
        <v>0</v>
      </c>
      <c r="M173" s="2">
        <v>444.2423</v>
      </c>
      <c r="N173" s="2">
        <v>329876.16869999998</v>
      </c>
      <c r="O173" s="2">
        <v>0</v>
      </c>
      <c r="P173" s="2">
        <v>-4657.5402000000004</v>
      </c>
      <c r="Q173" s="2">
        <v>0</v>
      </c>
      <c r="R173" s="2">
        <v>204.02199999999999</v>
      </c>
      <c r="S173" s="2">
        <f>SUM(C173,D173,E173,F173,G173,H173,I173,J173,K173,N173,TablaRETRIBUCION[[#This Row],[Penalización PI]],TablaRETRIBUCION[[#This Row],[Q]],TablaRETRIBUCION[[#This Row],[P]],TablaRETRIBUCION[[#This Row],[F]])-M173-L173</f>
        <v>542653.08159999992</v>
      </c>
    </row>
    <row r="174" spans="1:19" x14ac:dyDescent="0.2">
      <c r="A174" s="1" t="s">
        <v>363</v>
      </c>
      <c r="B174" s="1" t="s">
        <v>364</v>
      </c>
      <c r="C174" s="2">
        <v>934838.56350000005</v>
      </c>
      <c r="D174" s="2">
        <v>12927.902099999999</v>
      </c>
      <c r="E174" s="2">
        <v>22168.554</v>
      </c>
      <c r="F174" s="2">
        <v>45075.195599999999</v>
      </c>
      <c r="G174" s="2">
        <v>252347</v>
      </c>
      <c r="H174" s="2">
        <v>1147.3431</v>
      </c>
      <c r="I174" s="2">
        <v>1166.3172999999999</v>
      </c>
      <c r="J174" s="2">
        <v>987.48130000000003</v>
      </c>
      <c r="K174" s="2">
        <v>369911.05859999999</v>
      </c>
      <c r="L174" s="2">
        <v>419.20179999999999</v>
      </c>
      <c r="M174" s="2">
        <v>21.9069</v>
      </c>
      <c r="N174" s="2">
        <v>229479.97289999999</v>
      </c>
      <c r="O174" s="2">
        <v>0</v>
      </c>
      <c r="P174" s="2">
        <v>0</v>
      </c>
      <c r="Q174" s="2">
        <v>6247.4463999999998</v>
      </c>
      <c r="R174" s="2">
        <v>310.39999999999998</v>
      </c>
      <c r="S174" s="2">
        <f>SUM(C174,D174,E174,F174,G174,H174,I174,J174,K174,N174,TablaRETRIBUCION[[#This Row],[Penalización PI]],TablaRETRIBUCION[[#This Row],[Q]],TablaRETRIBUCION[[#This Row],[P]],TablaRETRIBUCION[[#This Row],[F]])-M174-L174</f>
        <v>1876166.1261</v>
      </c>
    </row>
    <row r="175" spans="1:19" x14ac:dyDescent="0.2">
      <c r="A175" s="1" t="s">
        <v>365</v>
      </c>
      <c r="B175" s="1" t="s">
        <v>366</v>
      </c>
      <c r="C175" s="2">
        <v>74033.320099999997</v>
      </c>
      <c r="D175" s="2">
        <v>1974.1398999999999</v>
      </c>
      <c r="E175" s="2">
        <v>2073.7338</v>
      </c>
      <c r="F175" s="2">
        <v>3668.5781000000002</v>
      </c>
      <c r="G175" s="2">
        <v>15789</v>
      </c>
      <c r="H175" s="2">
        <v>0</v>
      </c>
      <c r="I175" s="2">
        <v>182.37610000000001</v>
      </c>
      <c r="J175" s="2">
        <v>45.067900000000002</v>
      </c>
      <c r="K175" s="2">
        <v>9842.2772000000004</v>
      </c>
      <c r="L175" s="2">
        <v>0</v>
      </c>
      <c r="M175" s="2">
        <v>92.770200000000003</v>
      </c>
      <c r="N175" s="2">
        <v>82990.889800000004</v>
      </c>
      <c r="O175" s="2">
        <v>0</v>
      </c>
      <c r="P175" s="2">
        <v>-640.65949999999998</v>
      </c>
      <c r="Q175" s="2">
        <v>1608.9484</v>
      </c>
      <c r="R175" s="2">
        <v>0</v>
      </c>
      <c r="S175" s="2">
        <f>SUM(C175,D175,E175,F175,G175,H175,I175,J175,K175,N175,TablaRETRIBUCION[[#This Row],[Penalización PI]],TablaRETRIBUCION[[#This Row],[Q]],TablaRETRIBUCION[[#This Row],[P]],TablaRETRIBUCION[[#This Row],[F]])-M175-L175</f>
        <v>191474.90159999995</v>
      </c>
    </row>
    <row r="176" spans="1:19" x14ac:dyDescent="0.2">
      <c r="A176" s="1" t="s">
        <v>367</v>
      </c>
      <c r="B176" s="1" t="s">
        <v>368</v>
      </c>
      <c r="C176" s="2">
        <v>487522.10580000002</v>
      </c>
      <c r="D176" s="2">
        <v>117.554</v>
      </c>
      <c r="E176" s="2">
        <v>7429.107</v>
      </c>
      <c r="F176" s="2">
        <v>23505.679400000001</v>
      </c>
      <c r="G176" s="2">
        <v>121138</v>
      </c>
      <c r="H176" s="2">
        <v>721.42790000000002</v>
      </c>
      <c r="I176" s="2">
        <v>1104.9427000000001</v>
      </c>
      <c r="J176" s="2">
        <v>360.32650000000001</v>
      </c>
      <c r="K176" s="2">
        <v>99213.013300000006</v>
      </c>
      <c r="L176" s="2">
        <v>144.1069</v>
      </c>
      <c r="M176" s="2">
        <v>641.50739999999996</v>
      </c>
      <c r="N176" s="2">
        <v>527840.8371</v>
      </c>
      <c r="O176" s="2">
        <v>0</v>
      </c>
      <c r="P176" s="2">
        <v>25363.347600000001</v>
      </c>
      <c r="Q176" s="2">
        <v>-8013.2287999999999</v>
      </c>
      <c r="R176" s="2">
        <v>0</v>
      </c>
      <c r="S176" s="2">
        <f>SUM(C176,D176,E176,F176,G176,H176,I176,J176,K176,N176,TablaRETRIBUCION[[#This Row],[Penalización PI]],TablaRETRIBUCION[[#This Row],[Q]],TablaRETRIBUCION[[#This Row],[P]],TablaRETRIBUCION[[#This Row],[F]])-M176-L176</f>
        <v>1285517.4982</v>
      </c>
    </row>
    <row r="177" spans="1:19" x14ac:dyDescent="0.2">
      <c r="A177" s="1" t="s">
        <v>369</v>
      </c>
      <c r="B177" s="1" t="s">
        <v>370</v>
      </c>
      <c r="C177" s="2">
        <v>23689.758300000001</v>
      </c>
      <c r="D177" s="2">
        <v>0</v>
      </c>
      <c r="E177" s="2">
        <v>0</v>
      </c>
      <c r="F177" s="2">
        <v>2631.7098999999998</v>
      </c>
      <c r="G177" s="2">
        <v>7312</v>
      </c>
      <c r="H177" s="2">
        <v>117</v>
      </c>
      <c r="I177" s="2">
        <v>0</v>
      </c>
      <c r="J177" s="2">
        <v>12.337400000000001</v>
      </c>
      <c r="K177" s="2">
        <v>2222.9656</v>
      </c>
      <c r="L177" s="2">
        <v>0</v>
      </c>
      <c r="M177" s="2">
        <v>0</v>
      </c>
      <c r="N177" s="2">
        <v>46099.709600000002</v>
      </c>
      <c r="O177" s="2">
        <v>0</v>
      </c>
      <c r="P177" s="2">
        <v>1467.0042000000001</v>
      </c>
      <c r="Q177" s="2">
        <v>0</v>
      </c>
      <c r="R177" s="2">
        <v>0</v>
      </c>
      <c r="S177" s="2">
        <f>SUM(C177,D177,E177,F177,G177,H177,I177,J177,K177,N177,TablaRETRIBUCION[[#This Row],[Penalización PI]],TablaRETRIBUCION[[#This Row],[Q]],TablaRETRIBUCION[[#This Row],[P]],TablaRETRIBUCION[[#This Row],[F]])-M177-L177</f>
        <v>83552.485000000001</v>
      </c>
    </row>
    <row r="178" spans="1:19" x14ac:dyDescent="0.2">
      <c r="A178" s="1" t="s">
        <v>371</v>
      </c>
      <c r="B178" s="1" t="s">
        <v>372</v>
      </c>
      <c r="C178" s="2">
        <v>3562.3191000000002</v>
      </c>
      <c r="D178" s="2">
        <v>0</v>
      </c>
      <c r="E178" s="2">
        <v>-3887</v>
      </c>
      <c r="F178" s="2">
        <v>114.2398</v>
      </c>
      <c r="G178" s="2">
        <v>1344</v>
      </c>
      <c r="H178" s="2">
        <v>73.620699999999999</v>
      </c>
      <c r="I178" s="2">
        <v>37.110199999999999</v>
      </c>
      <c r="J178" s="2">
        <v>36.454099999999997</v>
      </c>
      <c r="K178" s="2">
        <v>12041.040999999999</v>
      </c>
      <c r="L178" s="2">
        <v>0</v>
      </c>
      <c r="M178" s="2">
        <v>31.668099999999999</v>
      </c>
      <c r="N178" s="2">
        <v>40977.914299999997</v>
      </c>
      <c r="O178" s="2">
        <v>0</v>
      </c>
      <c r="P178" s="2">
        <v>-413.37560000000002</v>
      </c>
      <c r="Q178" s="2">
        <v>13.090299999999999</v>
      </c>
      <c r="R178" s="2">
        <v>0</v>
      </c>
      <c r="S178" s="2">
        <f>SUM(C178,D178,E178,F178,G178,H178,I178,J178,K178,N178,TablaRETRIBUCION[[#This Row],[Penalización PI]],TablaRETRIBUCION[[#This Row],[Q]],TablaRETRIBUCION[[#This Row],[P]],TablaRETRIBUCION[[#This Row],[F]])-M178-L178</f>
        <v>53867.745799999997</v>
      </c>
    </row>
    <row r="179" spans="1:19" x14ac:dyDescent="0.2">
      <c r="A179" s="1" t="s">
        <v>373</v>
      </c>
      <c r="B179" s="1" t="s">
        <v>374</v>
      </c>
      <c r="C179" s="2">
        <v>9958.8580999999995</v>
      </c>
      <c r="D179" s="2">
        <v>733.01980000000003</v>
      </c>
      <c r="E179" s="2">
        <v>0</v>
      </c>
      <c r="F179" s="2">
        <v>1166.5786000000001</v>
      </c>
      <c r="G179" s="2">
        <v>3016</v>
      </c>
      <c r="H179" s="2">
        <v>0</v>
      </c>
      <c r="I179" s="2">
        <v>0</v>
      </c>
      <c r="J179" s="2">
        <v>21.239100000000001</v>
      </c>
      <c r="K179" s="2">
        <v>2973.9301</v>
      </c>
      <c r="L179" s="2">
        <v>0</v>
      </c>
      <c r="M179" s="2">
        <v>0</v>
      </c>
      <c r="N179" s="2">
        <v>53222.5579</v>
      </c>
      <c r="O179" s="2">
        <v>0</v>
      </c>
      <c r="P179" s="2">
        <v>0</v>
      </c>
      <c r="Q179" s="2">
        <v>710.92179999999996</v>
      </c>
      <c r="R179" s="2">
        <v>0</v>
      </c>
      <c r="S179" s="2">
        <f>SUM(C179,D179,E179,F179,G179,H179,I179,J179,K179,N179,TablaRETRIBUCION[[#This Row],[Penalización PI]],TablaRETRIBUCION[[#This Row],[Q]],TablaRETRIBUCION[[#This Row],[P]],TablaRETRIBUCION[[#This Row],[F]])-M179-L179</f>
        <v>71803.1054</v>
      </c>
    </row>
    <row r="180" spans="1:19" x14ac:dyDescent="0.2">
      <c r="A180" s="1" t="s">
        <v>375</v>
      </c>
      <c r="B180" s="1" t="s">
        <v>376</v>
      </c>
      <c r="C180" s="2">
        <v>202575.33410000001</v>
      </c>
      <c r="D180" s="2">
        <v>18541.695800000001</v>
      </c>
      <c r="E180" s="2">
        <v>3160.1824999999999</v>
      </c>
      <c r="F180" s="2">
        <v>4132.0547999999999</v>
      </c>
      <c r="G180" s="2">
        <v>28784</v>
      </c>
      <c r="H180" s="2">
        <v>0</v>
      </c>
      <c r="I180" s="2">
        <v>1913.1348</v>
      </c>
      <c r="J180" s="2">
        <v>38.980200000000004</v>
      </c>
      <c r="K180" s="2">
        <v>32752.237099999998</v>
      </c>
      <c r="L180" s="2">
        <v>0</v>
      </c>
      <c r="M180" s="2">
        <v>0</v>
      </c>
      <c r="N180" s="2">
        <v>80125.951400000005</v>
      </c>
      <c r="O180" s="2">
        <v>0</v>
      </c>
      <c r="P180" s="2">
        <v>57.639000000000003</v>
      </c>
      <c r="Q180" s="2">
        <v>-231.00829999999999</v>
      </c>
      <c r="R180" s="2">
        <v>0</v>
      </c>
      <c r="S180" s="2">
        <f>SUM(C180,D180,E180,F180,G180,H180,I180,J180,K180,N180,TablaRETRIBUCION[[#This Row],[Penalización PI]],TablaRETRIBUCION[[#This Row],[Q]],TablaRETRIBUCION[[#This Row],[P]],TablaRETRIBUCION[[#This Row],[F]])-M180-L180</f>
        <v>371850.20140000008</v>
      </c>
    </row>
    <row r="181" spans="1:19" x14ac:dyDescent="0.2">
      <c r="A181" s="1" t="s">
        <v>377</v>
      </c>
      <c r="B181" s="1" t="s">
        <v>378</v>
      </c>
      <c r="C181" s="2">
        <v>77821.780899999998</v>
      </c>
      <c r="D181" s="2">
        <v>3562.0772999999999</v>
      </c>
      <c r="E181" s="2">
        <v>4535.4197000000004</v>
      </c>
      <c r="F181" s="2">
        <v>10978.696</v>
      </c>
      <c r="G181" s="2">
        <v>22412</v>
      </c>
      <c r="H181" s="2">
        <v>451.90499999999997</v>
      </c>
      <c r="I181" s="2">
        <v>478.39019999999999</v>
      </c>
      <c r="J181" s="2">
        <v>78.246600000000001</v>
      </c>
      <c r="K181" s="2">
        <v>10164.3907</v>
      </c>
      <c r="L181" s="2">
        <v>262.66449999999998</v>
      </c>
      <c r="M181" s="2">
        <v>431.66219999999998</v>
      </c>
      <c r="N181" s="2">
        <v>55730.760999999999</v>
      </c>
      <c r="O181" s="2">
        <v>0</v>
      </c>
      <c r="P181" s="2">
        <v>101.39239999999999</v>
      </c>
      <c r="Q181" s="2">
        <v>-258.68920000000003</v>
      </c>
      <c r="R181" s="2">
        <v>0</v>
      </c>
      <c r="S181" s="2">
        <f>SUM(C181,D181,E181,F181,G181,H181,I181,J181,K181,N181,TablaRETRIBUCION[[#This Row],[Penalización PI]],TablaRETRIBUCION[[#This Row],[Q]],TablaRETRIBUCION[[#This Row],[P]],TablaRETRIBUCION[[#This Row],[F]])-M181-L181</f>
        <v>185362.04389999999</v>
      </c>
    </row>
    <row r="182" spans="1:19" x14ac:dyDescent="0.2">
      <c r="A182" s="1" t="s">
        <v>379</v>
      </c>
      <c r="B182" s="1" t="s">
        <v>380</v>
      </c>
      <c r="C182" s="2">
        <v>12881.0334</v>
      </c>
      <c r="D182" s="2">
        <v>1428.8922</v>
      </c>
      <c r="E182" s="2">
        <v>1349.3021000000001</v>
      </c>
      <c r="F182" s="2">
        <v>655.55309999999997</v>
      </c>
      <c r="G182" s="2">
        <v>4245</v>
      </c>
      <c r="H182" s="2">
        <v>26.66</v>
      </c>
      <c r="I182" s="2">
        <v>34.596600000000002</v>
      </c>
      <c r="J182" s="2">
        <v>0</v>
      </c>
      <c r="K182" s="2">
        <v>4737.0403999999999</v>
      </c>
      <c r="L182" s="2">
        <v>0</v>
      </c>
      <c r="M182" s="2">
        <v>12.4876</v>
      </c>
      <c r="N182" s="2">
        <v>64127.852800000001</v>
      </c>
      <c r="O182" s="2">
        <v>0</v>
      </c>
      <c r="P182" s="2">
        <v>0</v>
      </c>
      <c r="Q182" s="2">
        <v>-422.98180000000002</v>
      </c>
      <c r="R182" s="2">
        <v>0</v>
      </c>
      <c r="S182" s="2">
        <f>SUM(C182,D182,E182,F182,G182,H182,I182,J182,K182,N182,TablaRETRIBUCION[[#This Row],[Penalización PI]],TablaRETRIBUCION[[#This Row],[Q]],TablaRETRIBUCION[[#This Row],[P]],TablaRETRIBUCION[[#This Row],[F]])-M182-L182</f>
        <v>89050.461200000005</v>
      </c>
    </row>
    <row r="183" spans="1:19" x14ac:dyDescent="0.2">
      <c r="A183" s="1" t="s">
        <v>381</v>
      </c>
      <c r="B183" s="1" t="s">
        <v>382</v>
      </c>
      <c r="C183" s="2">
        <v>136174.3161</v>
      </c>
      <c r="D183" s="2">
        <v>5264.5888000000004</v>
      </c>
      <c r="E183" s="2">
        <v>-230</v>
      </c>
      <c r="F183" s="2">
        <v>9976.2055999999993</v>
      </c>
      <c r="G183" s="2">
        <v>36503</v>
      </c>
      <c r="H183" s="2">
        <v>938.31610000000001</v>
      </c>
      <c r="I183" s="2">
        <v>1181.5572</v>
      </c>
      <c r="J183" s="2">
        <v>356.41210000000001</v>
      </c>
      <c r="K183" s="2">
        <v>23979.727999999999</v>
      </c>
      <c r="L183" s="2">
        <v>0</v>
      </c>
      <c r="M183" s="2">
        <v>0</v>
      </c>
      <c r="N183" s="2">
        <v>270201.72039999999</v>
      </c>
      <c r="O183" s="2">
        <v>0</v>
      </c>
      <c r="P183" s="2">
        <v>9686.9169000000002</v>
      </c>
      <c r="Q183" s="2">
        <v>4843.4584000000004</v>
      </c>
      <c r="R183" s="2">
        <v>0</v>
      </c>
      <c r="S183" s="2">
        <f>SUM(C183,D183,E183,F183,G183,H183,I183,J183,K183,N183,TablaRETRIBUCION[[#This Row],[Penalización PI]],TablaRETRIBUCION[[#This Row],[Q]],TablaRETRIBUCION[[#This Row],[P]],TablaRETRIBUCION[[#This Row],[F]])-M183-L183</f>
        <v>498876.21960000001</v>
      </c>
    </row>
    <row r="184" spans="1:19" x14ac:dyDescent="0.2">
      <c r="A184" s="1" t="s">
        <v>383</v>
      </c>
      <c r="B184" s="1" t="s">
        <v>384</v>
      </c>
      <c r="C184" s="2">
        <v>520084.69770000002</v>
      </c>
      <c r="D184" s="2">
        <v>8543.0087999999996</v>
      </c>
      <c r="E184" s="2">
        <v>79804.178499999995</v>
      </c>
      <c r="F184" s="2">
        <v>41295.853900000002</v>
      </c>
      <c r="G184" s="2">
        <v>173546</v>
      </c>
      <c r="H184" s="2">
        <v>5598.7462999999998</v>
      </c>
      <c r="I184" s="2">
        <v>654.49509999999998</v>
      </c>
      <c r="J184" s="2">
        <v>578.22190000000001</v>
      </c>
      <c r="K184" s="2">
        <v>26425.724999999999</v>
      </c>
      <c r="L184" s="2">
        <v>4325.3554000000004</v>
      </c>
      <c r="M184" s="2">
        <v>172.60939999999999</v>
      </c>
      <c r="N184" s="2">
        <v>437969.49</v>
      </c>
      <c r="O184" s="2">
        <v>0</v>
      </c>
      <c r="P184" s="2">
        <v>-4863.6521000000002</v>
      </c>
      <c r="Q184" s="2">
        <v>233.4162</v>
      </c>
      <c r="R184" s="2">
        <v>0</v>
      </c>
      <c r="S184" s="2">
        <f>SUM(C184,D184,E184,F184,G184,H184,I184,J184,K184,N184,TablaRETRIBUCION[[#This Row],[Penalización PI]],TablaRETRIBUCION[[#This Row],[Q]],TablaRETRIBUCION[[#This Row],[P]],TablaRETRIBUCION[[#This Row],[F]])-M184-L184</f>
        <v>1285372.2165000001</v>
      </c>
    </row>
    <row r="185" spans="1:19" x14ac:dyDescent="0.2">
      <c r="A185" s="1" t="s">
        <v>385</v>
      </c>
      <c r="B185" s="1" t="s">
        <v>386</v>
      </c>
      <c r="C185" s="2">
        <v>83747.751999999993</v>
      </c>
      <c r="D185" s="2">
        <v>3808.8887</v>
      </c>
      <c r="E185" s="2">
        <v>483.28489999999999</v>
      </c>
      <c r="F185" s="2">
        <v>424.59930000000003</v>
      </c>
      <c r="G185" s="2">
        <v>16873</v>
      </c>
      <c r="H185" s="2">
        <v>19950.385999999999</v>
      </c>
      <c r="I185" s="2">
        <v>84.951099999999997</v>
      </c>
      <c r="J185" s="2">
        <v>1.7279</v>
      </c>
      <c r="K185" s="2">
        <v>3638.0572999999999</v>
      </c>
      <c r="L185" s="2">
        <v>0</v>
      </c>
      <c r="M185" s="2">
        <v>0</v>
      </c>
      <c r="N185" s="2">
        <v>96423.198000000004</v>
      </c>
      <c r="O185" s="2">
        <v>0</v>
      </c>
      <c r="P185" s="2">
        <v>-930.96320000000003</v>
      </c>
      <c r="Q185" s="2">
        <v>2254.3584999999998</v>
      </c>
      <c r="R185" s="2">
        <v>0</v>
      </c>
      <c r="S185" s="2">
        <f>SUM(C185,D185,E185,F185,G185,H185,I185,J185,K185,N185,TablaRETRIBUCION[[#This Row],[Penalización PI]],TablaRETRIBUCION[[#This Row],[Q]],TablaRETRIBUCION[[#This Row],[P]],TablaRETRIBUCION[[#This Row],[F]])-M185-L185</f>
        <v>226759.24049999999</v>
      </c>
    </row>
    <row r="186" spans="1:19" x14ac:dyDescent="0.2">
      <c r="A186" s="1" t="s">
        <v>387</v>
      </c>
      <c r="B186" s="1" t="s">
        <v>272</v>
      </c>
      <c r="C186" s="2">
        <v>44137.749600000003</v>
      </c>
      <c r="D186" s="2">
        <v>571.428</v>
      </c>
      <c r="E186" s="2">
        <v>2897.6774</v>
      </c>
      <c r="F186" s="2">
        <v>468.69569999999999</v>
      </c>
      <c r="G186" s="2">
        <v>12065</v>
      </c>
      <c r="H186" s="2">
        <v>65.9315</v>
      </c>
      <c r="I186" s="2">
        <v>0.73909999999999998</v>
      </c>
      <c r="J186" s="2">
        <v>2.8582999999999998</v>
      </c>
      <c r="K186" s="2">
        <v>3070.1853999999998</v>
      </c>
      <c r="L186" s="2">
        <v>66.776799999999994</v>
      </c>
      <c r="M186" s="2">
        <v>1.2948</v>
      </c>
      <c r="N186" s="2">
        <v>72298.923599999995</v>
      </c>
      <c r="O186" s="2">
        <v>0</v>
      </c>
      <c r="P186" s="2">
        <v>2710.2222999999999</v>
      </c>
      <c r="Q186" s="2">
        <v>969.69529999999997</v>
      </c>
      <c r="R186" s="2">
        <v>0</v>
      </c>
      <c r="S186" s="2">
        <f>SUM(C186,D186,E186,F186,G186,H186,I186,J186,K186,N186,TablaRETRIBUCION[[#This Row],[Penalización PI]],TablaRETRIBUCION[[#This Row],[Q]],TablaRETRIBUCION[[#This Row],[P]],TablaRETRIBUCION[[#This Row],[F]])-M186-L186</f>
        <v>139191.03459999998</v>
      </c>
    </row>
    <row r="187" spans="1:19" x14ac:dyDescent="0.2">
      <c r="A187" s="1" t="s">
        <v>388</v>
      </c>
      <c r="B187" s="1" t="s">
        <v>389</v>
      </c>
      <c r="C187" s="2">
        <v>458544.94449999998</v>
      </c>
      <c r="D187" s="2">
        <v>25087.641500000002</v>
      </c>
      <c r="E187" s="2">
        <v>23104.407999999999</v>
      </c>
      <c r="F187" s="2">
        <v>18570.693899999998</v>
      </c>
      <c r="G187" s="2">
        <v>65275</v>
      </c>
      <c r="H187" s="2">
        <v>5933.8743999999997</v>
      </c>
      <c r="I187" s="2">
        <v>3111.3872000000001</v>
      </c>
      <c r="J187" s="2">
        <v>427.46480000000003</v>
      </c>
      <c r="K187" s="2">
        <v>77777.870200000005</v>
      </c>
      <c r="L187" s="2">
        <v>2569.8998000000001</v>
      </c>
      <c r="M187" s="2">
        <v>2187.9045000000001</v>
      </c>
      <c r="N187" s="2">
        <v>199408.3916</v>
      </c>
      <c r="O187" s="2">
        <v>0</v>
      </c>
      <c r="P187" s="2">
        <v>-283.07260000000002</v>
      </c>
      <c r="Q187" s="2">
        <v>0</v>
      </c>
      <c r="R187" s="2">
        <v>0</v>
      </c>
      <c r="S187" s="2">
        <f>SUM(C187,D187,E187,F187,G187,H187,I187,J187,K187,N187,TablaRETRIBUCION[[#This Row],[Penalización PI]],TablaRETRIBUCION[[#This Row],[Q]],TablaRETRIBUCION[[#This Row],[P]],TablaRETRIBUCION[[#This Row],[F]])-M187-L187</f>
        <v>872200.79920000001</v>
      </c>
    </row>
    <row r="188" spans="1:19" x14ac:dyDescent="0.2">
      <c r="A188" s="1" t="s">
        <v>390</v>
      </c>
      <c r="B188" s="1" t="s">
        <v>391</v>
      </c>
      <c r="C188" s="2">
        <v>28093.3698</v>
      </c>
      <c r="D188" s="2">
        <v>6340.7560999999996</v>
      </c>
      <c r="E188" s="2">
        <v>5374.4160000000002</v>
      </c>
      <c r="F188" s="2">
        <v>17153.05</v>
      </c>
      <c r="G188" s="2">
        <v>15535.35</v>
      </c>
      <c r="H188" s="2">
        <v>4.7351000000000001</v>
      </c>
      <c r="I188" s="2">
        <v>156.38910000000001</v>
      </c>
      <c r="J188" s="2">
        <v>85.482500000000002</v>
      </c>
      <c r="K188" s="2">
        <v>25495.898700000002</v>
      </c>
      <c r="L188" s="2">
        <v>0</v>
      </c>
      <c r="M188" s="2">
        <v>0</v>
      </c>
      <c r="N188" s="2">
        <v>94339.933499999999</v>
      </c>
      <c r="O188" s="2">
        <v>0</v>
      </c>
      <c r="P188" s="2">
        <v>3851.5875999999998</v>
      </c>
      <c r="Q188" s="2">
        <v>1925.7937999999999</v>
      </c>
      <c r="R188" s="2">
        <v>0</v>
      </c>
      <c r="S188" s="2">
        <f>SUM(C188,D188,E188,F188,G188,H188,I188,J188,K188,N188,TablaRETRIBUCION[[#This Row],[Penalización PI]],TablaRETRIBUCION[[#This Row],[Q]],TablaRETRIBUCION[[#This Row],[P]],TablaRETRIBUCION[[#This Row],[F]])-M188-L188</f>
        <v>198356.76220000003</v>
      </c>
    </row>
    <row r="189" spans="1:19" x14ac:dyDescent="0.2">
      <c r="A189" s="1" t="s">
        <v>392</v>
      </c>
      <c r="B189" s="1" t="s">
        <v>393</v>
      </c>
      <c r="C189" s="2">
        <v>385908.5184</v>
      </c>
      <c r="D189" s="2">
        <v>3967.7628</v>
      </c>
      <c r="E189" s="2">
        <v>24579.413799999998</v>
      </c>
      <c r="F189" s="2">
        <v>26346.529200000001</v>
      </c>
      <c r="G189" s="2">
        <v>124103</v>
      </c>
      <c r="H189" s="2">
        <v>0</v>
      </c>
      <c r="I189" s="2">
        <v>752.97630000000004</v>
      </c>
      <c r="J189" s="2">
        <v>0</v>
      </c>
      <c r="K189" s="2">
        <v>18026.9624</v>
      </c>
      <c r="L189" s="2">
        <v>0</v>
      </c>
      <c r="M189" s="2">
        <v>0</v>
      </c>
      <c r="N189" s="2">
        <v>585756.74230000004</v>
      </c>
      <c r="O189" s="2">
        <v>0</v>
      </c>
      <c r="P189" s="2">
        <v>23388.838100000001</v>
      </c>
      <c r="Q189" s="2">
        <v>-9613.2518999999993</v>
      </c>
      <c r="R189" s="2">
        <v>0</v>
      </c>
      <c r="S189" s="2">
        <f>SUM(C189,D189,E189,F189,G189,H189,I189,J189,K189,N189,TablaRETRIBUCION[[#This Row],[Penalización PI]],TablaRETRIBUCION[[#This Row],[Q]],TablaRETRIBUCION[[#This Row],[P]],TablaRETRIBUCION[[#This Row],[F]])-M189-L189</f>
        <v>1183217.4913999999</v>
      </c>
    </row>
    <row r="190" spans="1:19" x14ac:dyDescent="0.2">
      <c r="A190" s="1" t="s">
        <v>394</v>
      </c>
      <c r="B190" s="1" t="s">
        <v>395</v>
      </c>
      <c r="C190" s="2">
        <v>47465.902699999999</v>
      </c>
      <c r="D190" s="2">
        <v>0</v>
      </c>
      <c r="E190" s="2">
        <v>0</v>
      </c>
      <c r="F190" s="2">
        <v>0</v>
      </c>
      <c r="G190" s="2">
        <v>13984</v>
      </c>
      <c r="H190" s="2">
        <v>0</v>
      </c>
      <c r="I190" s="2">
        <v>0</v>
      </c>
      <c r="J190" s="2">
        <v>0</v>
      </c>
      <c r="K190" s="2">
        <v>25099.9774</v>
      </c>
      <c r="L190" s="2">
        <v>0</v>
      </c>
      <c r="M190" s="2">
        <v>0</v>
      </c>
      <c r="N190" s="2">
        <v>56148.115299999998</v>
      </c>
      <c r="O190" s="2">
        <v>0</v>
      </c>
      <c r="P190" s="2">
        <v>-1308.8534</v>
      </c>
      <c r="Q190" s="2">
        <v>0</v>
      </c>
      <c r="R190" s="2">
        <v>0</v>
      </c>
      <c r="S190" s="2">
        <f>SUM(C190,D190,E190,F190,G190,H190,I190,J190,K190,N190,TablaRETRIBUCION[[#This Row],[Penalización PI]],TablaRETRIBUCION[[#This Row],[Q]],TablaRETRIBUCION[[#This Row],[P]],TablaRETRIBUCION[[#This Row],[F]])-M190-L190</f>
        <v>141389.14199999999</v>
      </c>
    </row>
    <row r="191" spans="1:19" x14ac:dyDescent="0.2">
      <c r="A191" s="1" t="s">
        <v>396</v>
      </c>
      <c r="B191" s="1" t="s">
        <v>397</v>
      </c>
      <c r="C191" s="2">
        <v>103168.4495</v>
      </c>
      <c r="D191" s="2">
        <v>0</v>
      </c>
      <c r="E191" s="2">
        <v>0</v>
      </c>
      <c r="F191" s="2">
        <v>2985.7809999999999</v>
      </c>
      <c r="G191" s="2">
        <v>20675</v>
      </c>
      <c r="H191" s="2">
        <v>0</v>
      </c>
      <c r="I191" s="2">
        <v>0</v>
      </c>
      <c r="J191" s="2">
        <v>128.529</v>
      </c>
      <c r="K191" s="2">
        <v>12375.6965</v>
      </c>
      <c r="L191" s="2">
        <v>0</v>
      </c>
      <c r="M191" s="2">
        <v>0</v>
      </c>
      <c r="N191" s="2">
        <v>89981.245200000005</v>
      </c>
      <c r="O191" s="2">
        <v>0</v>
      </c>
      <c r="P191" s="2">
        <v>4586.2939999999999</v>
      </c>
      <c r="Q191" s="2">
        <v>2293.1469999999999</v>
      </c>
      <c r="R191" s="2">
        <v>0</v>
      </c>
      <c r="S191" s="2">
        <f>SUM(C191,D191,E191,F191,G191,H191,I191,J191,K191,N191,TablaRETRIBUCION[[#This Row],[Penalización PI]],TablaRETRIBUCION[[#This Row],[Q]],TablaRETRIBUCION[[#This Row],[P]],TablaRETRIBUCION[[#This Row],[F]])-M191-L191</f>
        <v>236194.1422</v>
      </c>
    </row>
    <row r="192" spans="1:19" x14ac:dyDescent="0.2">
      <c r="A192" s="1" t="s">
        <v>398</v>
      </c>
      <c r="B192" s="1" t="s">
        <v>399</v>
      </c>
      <c r="C192" s="2">
        <v>1237365.1140000001</v>
      </c>
      <c r="D192" s="2">
        <v>-843</v>
      </c>
      <c r="E192" s="2">
        <v>18311.3567</v>
      </c>
      <c r="F192" s="2">
        <v>1499.2582</v>
      </c>
      <c r="G192" s="2">
        <v>283744</v>
      </c>
      <c r="H192" s="2">
        <v>104.50490000000001</v>
      </c>
      <c r="I192" s="2">
        <v>2203.0279</v>
      </c>
      <c r="J192" s="2">
        <v>166.3503</v>
      </c>
      <c r="K192" s="2">
        <v>305589.06569999998</v>
      </c>
      <c r="L192" s="2">
        <v>47.956000000000003</v>
      </c>
      <c r="M192" s="2">
        <v>1755.0921000000001</v>
      </c>
      <c r="N192" s="2">
        <v>653617.64</v>
      </c>
      <c r="O192" s="2">
        <v>0</v>
      </c>
      <c r="P192" s="2">
        <v>3160.1900999999998</v>
      </c>
      <c r="Q192" s="2">
        <v>22554.070800000001</v>
      </c>
      <c r="R192" s="2">
        <v>39.673999999999999</v>
      </c>
      <c r="S192" s="2">
        <f>SUM(C192,D192,E192,F192,G192,H192,I192,J192,K192,N192,TablaRETRIBUCION[[#This Row],[Penalización PI]],TablaRETRIBUCION[[#This Row],[Q]],TablaRETRIBUCION[[#This Row],[P]],TablaRETRIBUCION[[#This Row],[F]])-M192-L192</f>
        <v>2525708.2045</v>
      </c>
    </row>
    <row r="193" spans="1:19" x14ac:dyDescent="0.2">
      <c r="A193" s="1" t="s">
        <v>400</v>
      </c>
      <c r="B193" s="1" t="s">
        <v>401</v>
      </c>
      <c r="C193" s="2">
        <v>142057.4725</v>
      </c>
      <c r="D193" s="2">
        <v>6276.9340000000002</v>
      </c>
      <c r="E193" s="2">
        <v>4094.0365000000002</v>
      </c>
      <c r="F193" s="2">
        <v>10099.3037</v>
      </c>
      <c r="G193" s="2">
        <v>30746</v>
      </c>
      <c r="H193" s="2">
        <v>5702.1121000000003</v>
      </c>
      <c r="I193" s="2">
        <v>207.32300000000001</v>
      </c>
      <c r="J193" s="2">
        <v>193.06950000000001</v>
      </c>
      <c r="K193" s="2">
        <v>4123.1860999999999</v>
      </c>
      <c r="L193" s="2">
        <v>0</v>
      </c>
      <c r="M193" s="2">
        <v>0</v>
      </c>
      <c r="N193" s="2">
        <v>190443.12640000001</v>
      </c>
      <c r="O193" s="2">
        <v>0</v>
      </c>
      <c r="P193" s="2">
        <v>7878.8513000000003</v>
      </c>
      <c r="Q193" s="2">
        <v>-134.4495</v>
      </c>
      <c r="R193" s="2">
        <v>0</v>
      </c>
      <c r="S193" s="2">
        <f>SUM(C193,D193,E193,F193,G193,H193,I193,J193,K193,N193,TablaRETRIBUCION[[#This Row],[Penalización PI]],TablaRETRIBUCION[[#This Row],[Q]],TablaRETRIBUCION[[#This Row],[P]],TablaRETRIBUCION[[#This Row],[F]])-M193-L193</f>
        <v>401686.9656</v>
      </c>
    </row>
    <row r="194" spans="1:19" x14ac:dyDescent="0.2">
      <c r="A194" s="1" t="s">
        <v>402</v>
      </c>
      <c r="B194" s="1" t="s">
        <v>403</v>
      </c>
      <c r="C194" s="2">
        <v>202968.13089999999</v>
      </c>
      <c r="D194" s="2">
        <v>13528.109399999999</v>
      </c>
      <c r="E194" s="2">
        <v>13304.6528</v>
      </c>
      <c r="F194" s="2">
        <v>30312.980899999999</v>
      </c>
      <c r="G194" s="2">
        <v>88874</v>
      </c>
      <c r="H194" s="2">
        <v>457.74979999999999</v>
      </c>
      <c r="I194" s="2">
        <v>2258.4160999999999</v>
      </c>
      <c r="J194" s="2">
        <v>1522.604</v>
      </c>
      <c r="K194" s="2">
        <v>10772.766299999999</v>
      </c>
      <c r="L194" s="2">
        <v>0</v>
      </c>
      <c r="M194" s="2">
        <v>929.88400000000001</v>
      </c>
      <c r="N194" s="2">
        <v>362213.70260000002</v>
      </c>
      <c r="O194" s="2">
        <v>0</v>
      </c>
      <c r="P194" s="2">
        <v>-2181.6295</v>
      </c>
      <c r="Q194" s="2">
        <v>7252.8323</v>
      </c>
      <c r="R194" s="2">
        <v>0</v>
      </c>
      <c r="S194" s="2">
        <f>SUM(C194,D194,E194,F194,G194,H194,I194,J194,K194,N194,TablaRETRIBUCION[[#This Row],[Penalización PI]],TablaRETRIBUCION[[#This Row],[Q]],TablaRETRIBUCION[[#This Row],[P]],TablaRETRIBUCION[[#This Row],[F]])-M194-L194</f>
        <v>730354.43160000001</v>
      </c>
    </row>
    <row r="195" spans="1:19" x14ac:dyDescent="0.2">
      <c r="A195" s="1" t="s">
        <v>404</v>
      </c>
      <c r="B195" s="1" t="s">
        <v>405</v>
      </c>
      <c r="C195" s="2">
        <v>20827.000899999999</v>
      </c>
      <c r="D195" s="2">
        <v>178.33580000000001</v>
      </c>
      <c r="E195" s="2">
        <v>0</v>
      </c>
      <c r="F195" s="2">
        <v>3227.5410999999999</v>
      </c>
      <c r="G195" s="2">
        <v>7021</v>
      </c>
      <c r="H195" s="2">
        <v>8.0197000000000003</v>
      </c>
      <c r="I195" s="2">
        <v>1192.8549</v>
      </c>
      <c r="J195" s="2">
        <v>250.06010000000001</v>
      </c>
      <c r="K195" s="2">
        <v>18640.0023</v>
      </c>
      <c r="L195" s="2">
        <v>0</v>
      </c>
      <c r="M195" s="2">
        <v>0</v>
      </c>
      <c r="N195" s="2">
        <v>83336.909400000004</v>
      </c>
      <c r="O195" s="2">
        <v>0</v>
      </c>
      <c r="P195" s="2">
        <v>-1721.7247</v>
      </c>
      <c r="Q195" s="2">
        <v>0</v>
      </c>
      <c r="R195" s="2">
        <v>0</v>
      </c>
      <c r="S195" s="2">
        <f>SUM(C195,D195,E195,F195,G195,H195,I195,J195,K195,N195,TablaRETRIBUCION[[#This Row],[Penalización PI]],TablaRETRIBUCION[[#This Row],[Q]],TablaRETRIBUCION[[#This Row],[P]],TablaRETRIBUCION[[#This Row],[F]])-M195-L195</f>
        <v>132959.99950000001</v>
      </c>
    </row>
    <row r="196" spans="1:19" x14ac:dyDescent="0.2">
      <c r="A196" s="1" t="s">
        <v>406</v>
      </c>
      <c r="B196" s="1" t="s">
        <v>407</v>
      </c>
      <c r="C196" s="2">
        <v>121851.2718</v>
      </c>
      <c r="D196" s="2">
        <v>5381.6419999999998</v>
      </c>
      <c r="E196" s="2">
        <v>2414.1527999999998</v>
      </c>
      <c r="F196" s="2">
        <v>10193.6736</v>
      </c>
      <c r="G196" s="2">
        <v>45116</v>
      </c>
      <c r="H196" s="2">
        <v>181.63630000000001</v>
      </c>
      <c r="I196" s="2">
        <v>888.27340000000004</v>
      </c>
      <c r="J196" s="2">
        <v>78.869500000000002</v>
      </c>
      <c r="K196" s="2">
        <v>30130.734700000001</v>
      </c>
      <c r="L196" s="2">
        <v>130.68969999999999</v>
      </c>
      <c r="M196" s="2">
        <v>529.29390000000001</v>
      </c>
      <c r="N196" s="2">
        <v>275454.16090000002</v>
      </c>
      <c r="O196" s="2">
        <v>0</v>
      </c>
      <c r="P196" s="2">
        <v>9820.6085999999996</v>
      </c>
      <c r="Q196" s="2">
        <v>-108.5077</v>
      </c>
      <c r="R196" s="2">
        <v>0</v>
      </c>
      <c r="S196" s="2">
        <f>SUM(C196,D196,E196,F196,G196,H196,I196,J196,K196,N196,TablaRETRIBUCION[[#This Row],[Penalización PI]],TablaRETRIBUCION[[#This Row],[Q]],TablaRETRIBUCION[[#This Row],[P]],TablaRETRIBUCION[[#This Row],[F]])-M196-L196</f>
        <v>500742.53230000002</v>
      </c>
    </row>
    <row r="197" spans="1:19" x14ac:dyDescent="0.2">
      <c r="A197" s="1" t="s">
        <v>408</v>
      </c>
      <c r="B197" s="1" t="s">
        <v>409</v>
      </c>
      <c r="C197" s="2">
        <v>956711.15269999998</v>
      </c>
      <c r="D197" s="2">
        <v>31467.9794</v>
      </c>
      <c r="E197" s="2">
        <v>30245.531999999999</v>
      </c>
      <c r="F197" s="2">
        <v>40496.0075</v>
      </c>
      <c r="G197" s="2">
        <v>218219</v>
      </c>
      <c r="H197" s="2">
        <v>9507.9480999999996</v>
      </c>
      <c r="I197" s="2">
        <v>7491.1666999999998</v>
      </c>
      <c r="J197" s="2">
        <v>347.37450000000001</v>
      </c>
      <c r="K197" s="2">
        <v>38116.548300000002</v>
      </c>
      <c r="L197" s="2">
        <v>0</v>
      </c>
      <c r="M197" s="2">
        <v>0</v>
      </c>
      <c r="N197" s="2">
        <v>439306.3898</v>
      </c>
      <c r="O197" s="2">
        <v>0</v>
      </c>
      <c r="P197" s="2">
        <v>2883.8838000000001</v>
      </c>
      <c r="Q197" s="2">
        <v>805.73680000000002</v>
      </c>
      <c r="R197" s="2">
        <v>0</v>
      </c>
      <c r="S197" s="2">
        <f>SUM(C197,D197,E197,F197,G197,H197,I197,J197,K197,N197,TablaRETRIBUCION[[#This Row],[Penalización PI]],TablaRETRIBUCION[[#This Row],[Q]],TablaRETRIBUCION[[#This Row],[P]],TablaRETRIBUCION[[#This Row],[F]])-M197-L197</f>
        <v>1775598.7195999997</v>
      </c>
    </row>
    <row r="198" spans="1:19" x14ac:dyDescent="0.2">
      <c r="A198" s="1" t="s">
        <v>410</v>
      </c>
      <c r="B198" s="1" t="s">
        <v>411</v>
      </c>
      <c r="C198" s="2">
        <v>12583.7412</v>
      </c>
      <c r="D198" s="2">
        <v>0</v>
      </c>
      <c r="E198" s="2">
        <v>0</v>
      </c>
      <c r="F198" s="2">
        <v>0</v>
      </c>
      <c r="G198" s="2">
        <v>6328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157.5659</v>
      </c>
      <c r="O198" s="2">
        <v>0</v>
      </c>
      <c r="P198" s="2">
        <v>0</v>
      </c>
      <c r="Q198" s="2">
        <v>190.69309999999999</v>
      </c>
      <c r="R198" s="2">
        <v>0</v>
      </c>
      <c r="S198" s="2">
        <f>SUM(C198,D198,E198,F198,G198,H198,I198,J198,K198,N198,TablaRETRIBUCION[[#This Row],[Penalización PI]],TablaRETRIBUCION[[#This Row],[Q]],TablaRETRIBUCION[[#This Row],[P]],TablaRETRIBUCION[[#This Row],[F]])-M198-L198</f>
        <v>19260.000200000002</v>
      </c>
    </row>
    <row r="199" spans="1:19" x14ac:dyDescent="0.2">
      <c r="A199" s="1" t="s">
        <v>412</v>
      </c>
      <c r="B199" s="1" t="s">
        <v>413</v>
      </c>
      <c r="C199" s="2">
        <v>10906.9354</v>
      </c>
      <c r="D199" s="2">
        <v>1280.5264999999999</v>
      </c>
      <c r="E199" s="2">
        <v>436.28</v>
      </c>
      <c r="F199" s="2">
        <v>-825.83169999999996</v>
      </c>
      <c r="G199" s="2">
        <v>3270</v>
      </c>
      <c r="H199" s="2">
        <v>0</v>
      </c>
      <c r="I199" s="2">
        <v>11.0037</v>
      </c>
      <c r="J199" s="2">
        <v>0</v>
      </c>
      <c r="K199" s="2">
        <v>0</v>
      </c>
      <c r="L199" s="2">
        <v>0</v>
      </c>
      <c r="M199" s="2">
        <v>0</v>
      </c>
      <c r="N199" s="2">
        <v>81192.760999999999</v>
      </c>
      <c r="O199" s="2">
        <v>0</v>
      </c>
      <c r="P199" s="2">
        <v>0</v>
      </c>
      <c r="Q199" s="2">
        <v>962.71669999999995</v>
      </c>
      <c r="R199" s="2">
        <v>0</v>
      </c>
      <c r="S199" s="2">
        <f>SUM(C199,D199,E199,F199,G199,H199,I199,J199,K199,N199,TablaRETRIBUCION[[#This Row],[Penalización PI]],TablaRETRIBUCION[[#This Row],[Q]],TablaRETRIBUCION[[#This Row],[P]],TablaRETRIBUCION[[#This Row],[F]])-M199-L199</f>
        <v>97234.391600000003</v>
      </c>
    </row>
    <row r="200" spans="1:19" x14ac:dyDescent="0.2">
      <c r="A200" s="1" t="s">
        <v>414</v>
      </c>
      <c r="B200" s="1" t="s">
        <v>415</v>
      </c>
      <c r="C200" s="2">
        <v>32243.6361</v>
      </c>
      <c r="D200" s="2">
        <v>11.635199999999999</v>
      </c>
      <c r="E200" s="2">
        <v>665.78589999999997</v>
      </c>
      <c r="F200" s="2">
        <v>976.21559999999999</v>
      </c>
      <c r="G200" s="2">
        <v>6360</v>
      </c>
      <c r="H200" s="2">
        <v>7.9451999999999998</v>
      </c>
      <c r="I200" s="2">
        <v>0.90739999999999998</v>
      </c>
      <c r="J200" s="2">
        <v>0.66049999999999998</v>
      </c>
      <c r="K200" s="2">
        <v>7848.1908000000003</v>
      </c>
      <c r="L200" s="2">
        <v>0</v>
      </c>
      <c r="M200" s="2">
        <v>0</v>
      </c>
      <c r="N200" s="2">
        <v>99176.142300000007</v>
      </c>
      <c r="O200" s="2">
        <v>0</v>
      </c>
      <c r="P200" s="2">
        <v>281.6069</v>
      </c>
      <c r="Q200" s="2">
        <v>428.14109999999999</v>
      </c>
      <c r="R200" s="2">
        <v>0</v>
      </c>
      <c r="S200" s="2">
        <f>SUM(C200,D200,E200,F200,G200,H200,I200,J200,K200,N200,TablaRETRIBUCION[[#This Row],[Penalización PI]],TablaRETRIBUCION[[#This Row],[Q]],TablaRETRIBUCION[[#This Row],[P]],TablaRETRIBUCION[[#This Row],[F]])-M200-L200</f>
        <v>148000.86700000003</v>
      </c>
    </row>
    <row r="201" spans="1:19" x14ac:dyDescent="0.2">
      <c r="A201" s="1" t="s">
        <v>416</v>
      </c>
      <c r="B201" s="1" t="s">
        <v>417</v>
      </c>
      <c r="C201" s="2">
        <v>101858.4559</v>
      </c>
      <c r="D201" s="2">
        <v>0</v>
      </c>
      <c r="E201" s="2">
        <v>163.92939999999999</v>
      </c>
      <c r="F201" s="2">
        <v>511.94869999999997</v>
      </c>
      <c r="G201" s="2">
        <v>19961</v>
      </c>
      <c r="H201" s="2">
        <v>0</v>
      </c>
      <c r="I201" s="2">
        <v>0</v>
      </c>
      <c r="J201" s="2">
        <v>1.6084000000000001</v>
      </c>
      <c r="K201" s="2">
        <v>6220.7631000000001</v>
      </c>
      <c r="L201" s="2">
        <v>0</v>
      </c>
      <c r="M201" s="2">
        <v>0</v>
      </c>
      <c r="N201" s="2">
        <v>98966.586800000005</v>
      </c>
      <c r="O201" s="2">
        <v>0</v>
      </c>
      <c r="P201" s="2">
        <v>0</v>
      </c>
      <c r="Q201" s="2">
        <v>2276.8429000000001</v>
      </c>
      <c r="R201" s="2">
        <v>0</v>
      </c>
      <c r="S201" s="2">
        <f>SUM(C201,D201,E201,F201,G201,H201,I201,J201,K201,N201,TablaRETRIBUCION[[#This Row],[Penalización PI]],TablaRETRIBUCION[[#This Row],[Q]],TablaRETRIBUCION[[#This Row],[P]],TablaRETRIBUCION[[#This Row],[F]])-M201-L201</f>
        <v>229961.13519999996</v>
      </c>
    </row>
    <row r="202" spans="1:19" x14ac:dyDescent="0.2">
      <c r="A202" s="1" t="s">
        <v>418</v>
      </c>
      <c r="B202" s="1" t="s">
        <v>419</v>
      </c>
      <c r="C202" s="2">
        <v>340369.20870000002</v>
      </c>
      <c r="D202" s="2">
        <v>17123.8285</v>
      </c>
      <c r="E202" s="2">
        <v>26073.760200000001</v>
      </c>
      <c r="F202" s="2">
        <v>40910.117200000001</v>
      </c>
      <c r="G202" s="2">
        <v>94447</v>
      </c>
      <c r="H202" s="2">
        <v>2460.7840999999999</v>
      </c>
      <c r="I202" s="2">
        <v>3010.3373000000001</v>
      </c>
      <c r="J202" s="2">
        <v>249.8723</v>
      </c>
      <c r="K202" s="2">
        <v>76755.479399999997</v>
      </c>
      <c r="L202" s="2">
        <v>929.41049999999996</v>
      </c>
      <c r="M202" s="2">
        <v>2901.0725000000002</v>
      </c>
      <c r="N202" s="2">
        <v>328421.516</v>
      </c>
      <c r="O202" s="2">
        <v>0</v>
      </c>
      <c r="P202" s="2">
        <v>18519.828399999999</v>
      </c>
      <c r="Q202" s="2">
        <v>6673.0207</v>
      </c>
      <c r="R202" s="2">
        <v>0</v>
      </c>
      <c r="S202" s="2">
        <f>SUM(C202,D202,E202,F202,G202,H202,I202,J202,K202,N202,TablaRETRIBUCION[[#This Row],[Penalización PI]],TablaRETRIBUCION[[#This Row],[Q]],TablaRETRIBUCION[[#This Row],[P]],TablaRETRIBUCION[[#This Row],[F]])-M202-L202</f>
        <v>951184.26979999989</v>
      </c>
    </row>
    <row r="203" spans="1:19" x14ac:dyDescent="0.2">
      <c r="A203" s="1" t="s">
        <v>420</v>
      </c>
      <c r="B203" s="1" t="s">
        <v>421</v>
      </c>
      <c r="C203" s="2">
        <v>159050.3248</v>
      </c>
      <c r="D203" s="2">
        <v>3499.1628000000001</v>
      </c>
      <c r="E203" s="2">
        <v>22801.766800000001</v>
      </c>
      <c r="F203" s="2">
        <v>12772.1774</v>
      </c>
      <c r="G203" s="2">
        <v>78389</v>
      </c>
      <c r="H203" s="2">
        <v>540.07460000000003</v>
      </c>
      <c r="I203" s="2">
        <v>951.3845</v>
      </c>
      <c r="J203" s="2">
        <v>19.277999999999999</v>
      </c>
      <c r="K203" s="2">
        <v>25065.209200000001</v>
      </c>
      <c r="L203" s="2">
        <v>0</v>
      </c>
      <c r="M203" s="2">
        <v>793.01229999999998</v>
      </c>
      <c r="N203" s="2">
        <v>286419.8028</v>
      </c>
      <c r="O203" s="2">
        <v>0</v>
      </c>
      <c r="P203" s="2">
        <v>0</v>
      </c>
      <c r="Q203" s="2">
        <v>5887.1517000000003</v>
      </c>
      <c r="R203" s="2">
        <v>0</v>
      </c>
      <c r="S203" s="2">
        <f>SUM(C203,D203,E203,F203,G203,H203,I203,J203,K203,N203,TablaRETRIBUCION[[#This Row],[Penalización PI]],TablaRETRIBUCION[[#This Row],[Q]],TablaRETRIBUCION[[#This Row],[P]],TablaRETRIBUCION[[#This Row],[F]])-M203-L203</f>
        <v>594602.32030000014</v>
      </c>
    </row>
    <row r="204" spans="1:19" x14ac:dyDescent="0.2">
      <c r="A204" s="1" t="s">
        <v>422</v>
      </c>
      <c r="B204" s="1" t="s">
        <v>423</v>
      </c>
      <c r="C204" s="2">
        <v>70544.278399999996</v>
      </c>
      <c r="D204" s="2">
        <v>1049.3712</v>
      </c>
      <c r="E204" s="2">
        <v>-501</v>
      </c>
      <c r="F204" s="2">
        <v>4671.0577999999996</v>
      </c>
      <c r="G204" s="2">
        <v>23427</v>
      </c>
      <c r="H204" s="2">
        <v>230.14439999999999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102234.9455</v>
      </c>
      <c r="O204" s="2">
        <v>0</v>
      </c>
      <c r="P204" s="2">
        <v>470.3562</v>
      </c>
      <c r="Q204" s="2">
        <v>-803.84910000000002</v>
      </c>
      <c r="R204" s="2">
        <v>0</v>
      </c>
      <c r="S204" s="2">
        <f>SUM(C204,D204,E204,F204,G204,H204,I204,J204,K204,N204,TablaRETRIBUCION[[#This Row],[Penalización PI]],TablaRETRIBUCION[[#This Row],[Q]],TablaRETRIBUCION[[#This Row],[P]],TablaRETRIBUCION[[#This Row],[F]])-M204-L204</f>
        <v>201322.30439999999</v>
      </c>
    </row>
    <row r="205" spans="1:19" x14ac:dyDescent="0.2">
      <c r="A205" s="1" t="s">
        <v>424</v>
      </c>
      <c r="B205" s="1" t="s">
        <v>425</v>
      </c>
      <c r="C205" s="2">
        <v>45215.235699999997</v>
      </c>
      <c r="D205" s="2">
        <v>1477.6917000000001</v>
      </c>
      <c r="E205" s="2">
        <v>1056.3050000000001</v>
      </c>
      <c r="F205" s="2">
        <v>3766.6961999999999</v>
      </c>
      <c r="G205" s="2">
        <v>11935</v>
      </c>
      <c r="H205" s="2">
        <v>0</v>
      </c>
      <c r="I205" s="2">
        <v>17.108599999999999</v>
      </c>
      <c r="J205" s="2">
        <v>225.86619999999999</v>
      </c>
      <c r="K205" s="2">
        <v>24729.518899999999</v>
      </c>
      <c r="L205" s="2">
        <v>0</v>
      </c>
      <c r="M205" s="2">
        <v>0</v>
      </c>
      <c r="N205" s="2">
        <v>54871.696100000001</v>
      </c>
      <c r="O205" s="2">
        <v>0</v>
      </c>
      <c r="P205" s="2">
        <v>0</v>
      </c>
      <c r="Q205" s="2">
        <v>-72.988699999999994</v>
      </c>
      <c r="R205" s="2">
        <v>0</v>
      </c>
      <c r="S205" s="2">
        <f>SUM(C205,D205,E205,F205,G205,H205,I205,J205,K205,N205,TablaRETRIBUCION[[#This Row],[Penalización PI]],TablaRETRIBUCION[[#This Row],[Q]],TablaRETRIBUCION[[#This Row],[P]],TablaRETRIBUCION[[#This Row],[F]])-M205-L205</f>
        <v>143222.12969999999</v>
      </c>
    </row>
    <row r="206" spans="1:19" x14ac:dyDescent="0.2">
      <c r="A206" s="1" t="s">
        <v>426</v>
      </c>
      <c r="B206" s="1" t="s">
        <v>427</v>
      </c>
      <c r="C206" s="2">
        <v>57447.057200000003</v>
      </c>
      <c r="D206" s="2">
        <v>1010.2282</v>
      </c>
      <c r="E206" s="2">
        <v>2122.7260999999999</v>
      </c>
      <c r="F206" s="2">
        <v>2104.7336</v>
      </c>
      <c r="G206" s="2">
        <v>11957</v>
      </c>
      <c r="H206" s="2">
        <v>0</v>
      </c>
      <c r="I206" s="2">
        <v>160.96250000000001</v>
      </c>
      <c r="J206" s="2">
        <v>10.42</v>
      </c>
      <c r="K206" s="2">
        <v>8487.3276999999998</v>
      </c>
      <c r="L206" s="2">
        <v>0</v>
      </c>
      <c r="M206" s="2">
        <v>101.998</v>
      </c>
      <c r="N206" s="2">
        <v>65221.586199999998</v>
      </c>
      <c r="O206" s="2">
        <v>0</v>
      </c>
      <c r="P206" s="2">
        <v>-1046.1427000000001</v>
      </c>
      <c r="Q206" s="2">
        <v>1484.2003999999999</v>
      </c>
      <c r="R206" s="2">
        <v>0</v>
      </c>
      <c r="S206" s="2">
        <f>SUM(C206,D206,E206,F206,G206,H206,I206,J206,K206,N206,TablaRETRIBUCION[[#This Row],[Penalización PI]],TablaRETRIBUCION[[#This Row],[Q]],TablaRETRIBUCION[[#This Row],[P]],TablaRETRIBUCION[[#This Row],[F]])-M206-L206</f>
        <v>148858.1012</v>
      </c>
    </row>
    <row r="207" spans="1:19" x14ac:dyDescent="0.2">
      <c r="A207" s="1" t="s">
        <v>428</v>
      </c>
      <c r="B207" s="1" t="s">
        <v>429</v>
      </c>
      <c r="C207" s="2">
        <v>46616.988700000002</v>
      </c>
      <c r="D207" s="2">
        <v>1567.7963999999999</v>
      </c>
      <c r="E207" s="2">
        <v>979.01419999999996</v>
      </c>
      <c r="F207" s="2">
        <v>618.83590000000004</v>
      </c>
      <c r="G207" s="2">
        <v>14634</v>
      </c>
      <c r="H207" s="2">
        <v>17988.805499999999</v>
      </c>
      <c r="I207" s="2">
        <v>0</v>
      </c>
      <c r="J207" s="2">
        <v>22.462</v>
      </c>
      <c r="K207" s="2">
        <v>3050.9787000000001</v>
      </c>
      <c r="L207" s="2">
        <v>0</v>
      </c>
      <c r="M207" s="2">
        <v>0</v>
      </c>
      <c r="N207" s="2">
        <v>150053.6722</v>
      </c>
      <c r="O207" s="2">
        <v>0</v>
      </c>
      <c r="P207" s="2">
        <v>-169.7473</v>
      </c>
      <c r="Q207" s="2">
        <v>2355.3254999999999</v>
      </c>
      <c r="R207" s="2">
        <v>0</v>
      </c>
      <c r="S207" s="2">
        <f>SUM(C207,D207,E207,F207,G207,H207,I207,J207,K207,N207,TablaRETRIBUCION[[#This Row],[Penalización PI]],TablaRETRIBUCION[[#This Row],[Q]],TablaRETRIBUCION[[#This Row],[P]],TablaRETRIBUCION[[#This Row],[F]])-M207-L207</f>
        <v>237718.1318</v>
      </c>
    </row>
    <row r="208" spans="1:19" x14ac:dyDescent="0.2">
      <c r="A208" s="1" t="s">
        <v>430</v>
      </c>
      <c r="B208" s="1" t="s">
        <v>431</v>
      </c>
      <c r="C208" s="2">
        <v>37453.322999999997</v>
      </c>
      <c r="D208" s="2">
        <v>110.9178</v>
      </c>
      <c r="E208" s="2">
        <v>1391.6425999999999</v>
      </c>
      <c r="F208" s="2">
        <v>1372.7988</v>
      </c>
      <c r="G208" s="2">
        <v>8125</v>
      </c>
      <c r="H208" s="2">
        <v>1.6636</v>
      </c>
      <c r="I208" s="2">
        <v>39.438200000000002</v>
      </c>
      <c r="J208" s="2">
        <v>4.4794999999999998</v>
      </c>
      <c r="K208" s="2">
        <v>12777.1088</v>
      </c>
      <c r="L208" s="2">
        <v>0.28549999999999998</v>
      </c>
      <c r="M208" s="2">
        <v>41.2239</v>
      </c>
      <c r="N208" s="2">
        <v>94921.672099999996</v>
      </c>
      <c r="O208" s="2">
        <v>0</v>
      </c>
      <c r="P208" s="2">
        <v>0</v>
      </c>
      <c r="Q208" s="2">
        <v>1152.4742000000001</v>
      </c>
      <c r="R208" s="2">
        <v>0</v>
      </c>
      <c r="S208" s="2">
        <f>SUM(C208,D208,E208,F208,G208,H208,I208,J208,K208,N208,TablaRETRIBUCION[[#This Row],[Penalización PI]],TablaRETRIBUCION[[#This Row],[Q]],TablaRETRIBUCION[[#This Row],[P]],TablaRETRIBUCION[[#This Row],[F]])-M208-L208</f>
        <v>157309.00919999997</v>
      </c>
    </row>
    <row r="209" spans="1:19" x14ac:dyDescent="0.2">
      <c r="A209" s="1" t="s">
        <v>432</v>
      </c>
      <c r="B209" s="1" t="s">
        <v>433</v>
      </c>
      <c r="C209" s="2">
        <v>501972.86170000001</v>
      </c>
      <c r="D209" s="2">
        <v>2196.7788999999998</v>
      </c>
      <c r="E209" s="2">
        <v>7872.1462000000001</v>
      </c>
      <c r="F209" s="2">
        <v>6671.9126999999999</v>
      </c>
      <c r="G209" s="2">
        <v>104841</v>
      </c>
      <c r="H209" s="2">
        <v>4791.5253000000002</v>
      </c>
      <c r="I209" s="2">
        <v>17.952100000000002</v>
      </c>
      <c r="J209" s="2">
        <v>268.94630000000001</v>
      </c>
      <c r="K209" s="2">
        <v>1935.9945</v>
      </c>
      <c r="L209" s="2">
        <v>0</v>
      </c>
      <c r="M209" s="2">
        <v>4150.7426999999998</v>
      </c>
      <c r="N209" s="2">
        <v>166975.92970000001</v>
      </c>
      <c r="O209" s="2">
        <v>0</v>
      </c>
      <c r="P209" s="2">
        <v>1244.2017000000001</v>
      </c>
      <c r="Q209" s="2">
        <v>-15867.8861</v>
      </c>
      <c r="R209" s="2">
        <v>0</v>
      </c>
      <c r="S209" s="2">
        <f>SUM(C209,D209,E209,F209,G209,H209,I209,J209,K209,N209,TablaRETRIBUCION[[#This Row],[Penalización PI]],TablaRETRIBUCION[[#This Row],[Q]],TablaRETRIBUCION[[#This Row],[P]],TablaRETRIBUCION[[#This Row],[F]])-M209-L209</f>
        <v>778770.62029999995</v>
      </c>
    </row>
    <row r="210" spans="1:19" x14ac:dyDescent="0.2">
      <c r="A210" s="1" t="s">
        <v>434</v>
      </c>
      <c r="B210" s="1" t="s">
        <v>435</v>
      </c>
      <c r="C210" s="2">
        <v>94148.862500000003</v>
      </c>
      <c r="D210" s="2">
        <v>3767.3362999999999</v>
      </c>
      <c r="E210" s="2">
        <v>561.37310000000002</v>
      </c>
      <c r="F210" s="2">
        <v>8856.7864000000009</v>
      </c>
      <c r="G210" s="2">
        <v>27742</v>
      </c>
      <c r="H210" s="2">
        <v>93.462900000000005</v>
      </c>
      <c r="I210" s="2">
        <v>49.647399999999998</v>
      </c>
      <c r="J210" s="2">
        <v>49.556600000000003</v>
      </c>
      <c r="K210" s="2">
        <v>18351.1351</v>
      </c>
      <c r="L210" s="2">
        <v>49.6648</v>
      </c>
      <c r="M210" s="2">
        <v>26.3584</v>
      </c>
      <c r="N210" s="2">
        <v>138586.9798</v>
      </c>
      <c r="O210" s="2">
        <v>0</v>
      </c>
      <c r="P210" s="2">
        <v>0</v>
      </c>
      <c r="Q210" s="2">
        <v>-398.01240000000001</v>
      </c>
      <c r="R210" s="2">
        <v>0</v>
      </c>
      <c r="S210" s="2">
        <f>SUM(C210,D210,E210,F210,G210,H210,I210,J210,K210,N210,TablaRETRIBUCION[[#This Row],[Penalización PI]],TablaRETRIBUCION[[#This Row],[Q]],TablaRETRIBUCION[[#This Row],[P]],TablaRETRIBUCION[[#This Row],[F]])-M210-L210</f>
        <v>291733.1044999999</v>
      </c>
    </row>
    <row r="211" spans="1:19" x14ac:dyDescent="0.2">
      <c r="A211" s="1" t="s">
        <v>436</v>
      </c>
      <c r="B211" s="1" t="s">
        <v>437</v>
      </c>
      <c r="C211" s="2">
        <v>91051.752399999998</v>
      </c>
      <c r="D211" s="2">
        <v>0</v>
      </c>
      <c r="E211" s="2">
        <v>-181</v>
      </c>
      <c r="F211" s="2">
        <v>-217</v>
      </c>
      <c r="G211" s="2">
        <v>31115</v>
      </c>
      <c r="H211" s="2">
        <v>0</v>
      </c>
      <c r="I211" s="2">
        <v>0</v>
      </c>
      <c r="J211" s="2">
        <v>0</v>
      </c>
      <c r="K211" s="2">
        <v>15394.667799999999</v>
      </c>
      <c r="L211" s="2">
        <v>0</v>
      </c>
      <c r="M211" s="2">
        <v>0</v>
      </c>
      <c r="N211" s="2">
        <v>264301.3616</v>
      </c>
      <c r="O211" s="2">
        <v>0</v>
      </c>
      <c r="P211" s="2">
        <v>0</v>
      </c>
      <c r="Q211" s="2">
        <v>-3997.6253999999999</v>
      </c>
      <c r="R211" s="2">
        <v>0</v>
      </c>
      <c r="S211" s="2">
        <f>SUM(C211,D211,E211,F211,G211,H211,I211,J211,K211,N211,TablaRETRIBUCION[[#This Row],[Penalización PI]],TablaRETRIBUCION[[#This Row],[Q]],TablaRETRIBUCION[[#This Row],[P]],TablaRETRIBUCION[[#This Row],[F]])-M211-L211</f>
        <v>397467.15639999998</v>
      </c>
    </row>
    <row r="212" spans="1:19" x14ac:dyDescent="0.2">
      <c r="A212" s="1" t="s">
        <v>438</v>
      </c>
      <c r="B212" s="1" t="s">
        <v>439</v>
      </c>
      <c r="C212" s="2">
        <v>88116.038100000005</v>
      </c>
      <c r="D212" s="2">
        <v>10230.1121</v>
      </c>
      <c r="E212" s="2">
        <v>13482.066699999999</v>
      </c>
      <c r="F212" s="2">
        <v>19623.4876</v>
      </c>
      <c r="G212" s="2">
        <v>28737</v>
      </c>
      <c r="H212" s="2">
        <v>454.75369999999998</v>
      </c>
      <c r="I212" s="2">
        <v>524.01800000000003</v>
      </c>
      <c r="J212" s="2">
        <v>11.9336</v>
      </c>
      <c r="K212" s="2">
        <v>32667.568800000001</v>
      </c>
      <c r="L212" s="2">
        <v>79.277299999999997</v>
      </c>
      <c r="M212" s="2">
        <v>68.280299999999997</v>
      </c>
      <c r="N212" s="2">
        <v>233521.02129999999</v>
      </c>
      <c r="O212" s="2">
        <v>0</v>
      </c>
      <c r="P212" s="2">
        <v>153.28020000000001</v>
      </c>
      <c r="Q212" s="2">
        <v>4272.2043999999996</v>
      </c>
      <c r="R212" s="2">
        <v>0</v>
      </c>
      <c r="S212" s="2">
        <f>SUM(C212,D212,E212,F212,G212,H212,I212,J212,K212,N212,TablaRETRIBUCION[[#This Row],[Penalización PI]],TablaRETRIBUCION[[#This Row],[Q]],TablaRETRIBUCION[[#This Row],[P]],TablaRETRIBUCION[[#This Row],[F]])-M212-L212</f>
        <v>431645.92689999996</v>
      </c>
    </row>
    <row r="213" spans="1:19" x14ac:dyDescent="0.2">
      <c r="A213" s="1" t="s">
        <v>440</v>
      </c>
      <c r="B213" s="1" t="s">
        <v>441</v>
      </c>
      <c r="C213" s="2">
        <v>321448.83990000002</v>
      </c>
      <c r="D213" s="2">
        <v>2210.3854000000001</v>
      </c>
      <c r="E213" s="2">
        <v>33950.724399999999</v>
      </c>
      <c r="F213" s="2">
        <v>30836.2068</v>
      </c>
      <c r="G213" s="2">
        <v>83406</v>
      </c>
      <c r="H213" s="2">
        <v>435.57690000000002</v>
      </c>
      <c r="I213" s="2">
        <v>655.6232</v>
      </c>
      <c r="J213" s="2">
        <v>53.934699999999999</v>
      </c>
      <c r="K213" s="2">
        <v>35257.220399999998</v>
      </c>
      <c r="L213" s="2">
        <v>17.158100000000001</v>
      </c>
      <c r="M213" s="2">
        <v>313.28930000000003</v>
      </c>
      <c r="N213" s="2">
        <v>356127.90730000002</v>
      </c>
      <c r="O213" s="2">
        <v>0</v>
      </c>
      <c r="P213" s="2">
        <v>17281.039400000001</v>
      </c>
      <c r="Q213" s="2">
        <v>-17281.039400000001</v>
      </c>
      <c r="R213" s="2">
        <v>0</v>
      </c>
      <c r="S213" s="2">
        <f>SUM(C213,D213,E213,F213,G213,H213,I213,J213,K213,N213,TablaRETRIBUCION[[#This Row],[Penalización PI]],TablaRETRIBUCION[[#This Row],[Q]],TablaRETRIBUCION[[#This Row],[P]],TablaRETRIBUCION[[#This Row],[F]])-M213-L213</f>
        <v>864051.97160000005</v>
      </c>
    </row>
    <row r="214" spans="1:19" x14ac:dyDescent="0.2">
      <c r="A214" s="1" t="s">
        <v>442</v>
      </c>
      <c r="B214" s="1" t="s">
        <v>443</v>
      </c>
      <c r="C214" s="2">
        <v>31037.0952</v>
      </c>
      <c r="D214" s="2">
        <v>4868.9894999999997</v>
      </c>
      <c r="E214" s="2">
        <v>2543.8697000000002</v>
      </c>
      <c r="F214" s="2">
        <v>2618.6558</v>
      </c>
      <c r="G214" s="2">
        <v>11978</v>
      </c>
      <c r="H214" s="2">
        <v>0</v>
      </c>
      <c r="I214" s="2">
        <v>327.22199999999998</v>
      </c>
      <c r="J214" s="2">
        <v>0</v>
      </c>
      <c r="K214" s="2">
        <v>6214.7568000000001</v>
      </c>
      <c r="L214" s="2">
        <v>0</v>
      </c>
      <c r="M214" s="2">
        <v>207.56209999999999</v>
      </c>
      <c r="N214" s="2">
        <v>38293.6414</v>
      </c>
      <c r="O214" s="2">
        <v>0</v>
      </c>
      <c r="P214" s="2">
        <v>-2930.24</v>
      </c>
      <c r="Q214" s="2">
        <v>976.74670000000003</v>
      </c>
      <c r="R214" s="2">
        <v>0</v>
      </c>
      <c r="S214" s="2">
        <f>SUM(C214,D214,E214,F214,G214,H214,I214,J214,K214,N214,TablaRETRIBUCION[[#This Row],[Penalización PI]],TablaRETRIBUCION[[#This Row],[Q]],TablaRETRIBUCION[[#This Row],[P]],TablaRETRIBUCION[[#This Row],[F]])-M214-L214</f>
        <v>95721.175000000003</v>
      </c>
    </row>
    <row r="215" spans="1:19" x14ac:dyDescent="0.2">
      <c r="A215" s="1" t="s">
        <v>444</v>
      </c>
      <c r="B215" s="1" t="s">
        <v>445</v>
      </c>
      <c r="C215" s="2">
        <v>14059.388800000001</v>
      </c>
      <c r="D215" s="2">
        <v>1900.8305</v>
      </c>
      <c r="E215" s="2">
        <v>-24</v>
      </c>
      <c r="F215" s="2">
        <v>329.32040000000001</v>
      </c>
      <c r="G215" s="2">
        <v>6486</v>
      </c>
      <c r="H215" s="2">
        <v>401.13929999999999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78296.8223</v>
      </c>
      <c r="O215" s="2">
        <v>0</v>
      </c>
      <c r="P215" s="2">
        <v>2028.99</v>
      </c>
      <c r="Q215" s="2">
        <v>1014.495</v>
      </c>
      <c r="R215" s="2">
        <v>0</v>
      </c>
      <c r="S215" s="2">
        <f>SUM(C215,D215,E215,F215,G215,H215,I215,J215,K215,N215,TablaRETRIBUCION[[#This Row],[Penalización PI]],TablaRETRIBUCION[[#This Row],[Q]],TablaRETRIBUCION[[#This Row],[P]],TablaRETRIBUCION[[#This Row],[F]])-M215-L215</f>
        <v>104492.9863</v>
      </c>
    </row>
    <row r="216" spans="1:19" x14ac:dyDescent="0.2">
      <c r="A216" s="1" t="s">
        <v>446</v>
      </c>
      <c r="B216" s="1" t="s">
        <v>447</v>
      </c>
      <c r="C216" s="2">
        <v>50928.665699999998</v>
      </c>
      <c r="D216" s="2">
        <v>1674.3542</v>
      </c>
      <c r="E216" s="2">
        <v>2077.2514000000001</v>
      </c>
      <c r="F216" s="2">
        <v>4326.4350000000004</v>
      </c>
      <c r="G216" s="2">
        <v>10192</v>
      </c>
      <c r="H216" s="2">
        <v>112.7671</v>
      </c>
      <c r="I216" s="2">
        <v>266.83030000000002</v>
      </c>
      <c r="J216" s="2">
        <v>67.791200000000003</v>
      </c>
      <c r="K216" s="2">
        <v>15138.1556</v>
      </c>
      <c r="L216" s="2">
        <v>91.277699999999996</v>
      </c>
      <c r="M216" s="2">
        <v>19.289300000000001</v>
      </c>
      <c r="N216" s="2">
        <v>117322.3968</v>
      </c>
      <c r="O216" s="2">
        <v>0</v>
      </c>
      <c r="P216" s="2">
        <v>0</v>
      </c>
      <c r="Q216" s="2">
        <v>1002.7534000000001</v>
      </c>
      <c r="R216" s="2">
        <v>0</v>
      </c>
      <c r="S216" s="2">
        <f>SUM(C216,D216,E216,F216,G216,H216,I216,J216,K216,N216,TablaRETRIBUCION[[#This Row],[Penalización PI]],TablaRETRIBUCION[[#This Row],[Q]],TablaRETRIBUCION[[#This Row],[P]],TablaRETRIBUCION[[#This Row],[F]])-M216-L216</f>
        <v>202998.83369999999</v>
      </c>
    </row>
    <row r="217" spans="1:19" x14ac:dyDescent="0.2">
      <c r="A217" s="1" t="s">
        <v>448</v>
      </c>
      <c r="B217" s="1" t="s">
        <v>449</v>
      </c>
      <c r="C217" s="2">
        <v>493004.39380000002</v>
      </c>
      <c r="D217" s="2">
        <v>10342.434600000001</v>
      </c>
      <c r="E217" s="2">
        <v>3099.7809999999999</v>
      </c>
      <c r="F217" s="2">
        <v>6928.8423000000003</v>
      </c>
      <c r="G217" s="2">
        <v>150027</v>
      </c>
      <c r="H217" s="2">
        <v>723.08389999999997</v>
      </c>
      <c r="I217" s="2">
        <v>3077.7959999999998</v>
      </c>
      <c r="J217" s="2">
        <v>1.5313000000000001</v>
      </c>
      <c r="K217" s="2">
        <v>161253.03260000001</v>
      </c>
      <c r="L217" s="2">
        <v>6.4358000000000004</v>
      </c>
      <c r="M217" s="2">
        <v>10.9434</v>
      </c>
      <c r="N217" s="2">
        <v>488796.84659999999</v>
      </c>
      <c r="O217" s="2">
        <v>0</v>
      </c>
      <c r="P217" s="2">
        <v>14665.8645</v>
      </c>
      <c r="Q217" s="2">
        <v>-401.73270000000002</v>
      </c>
      <c r="R217" s="2">
        <v>0</v>
      </c>
      <c r="S217" s="2">
        <f>SUM(C217,D217,E217,F217,G217,H217,I217,J217,K217,N217,TablaRETRIBUCION[[#This Row],[Penalización PI]],TablaRETRIBUCION[[#This Row],[Q]],TablaRETRIBUCION[[#This Row],[P]],TablaRETRIBUCION[[#This Row],[F]])-M217-L217</f>
        <v>1331501.4946999999</v>
      </c>
    </row>
    <row r="218" spans="1:19" x14ac:dyDescent="0.2">
      <c r="A218" s="1" t="s">
        <v>450</v>
      </c>
      <c r="B218" s="1" t="s">
        <v>451</v>
      </c>
      <c r="C218" s="2">
        <v>44514.000399999997</v>
      </c>
      <c r="D218" s="2">
        <v>708.41679999999997</v>
      </c>
      <c r="E218" s="2">
        <v>769.98609999999996</v>
      </c>
      <c r="F218" s="2">
        <v>1510.3013000000001</v>
      </c>
      <c r="G218" s="2">
        <v>5821</v>
      </c>
      <c r="H218" s="2">
        <v>287.06189999999998</v>
      </c>
      <c r="I218" s="2">
        <v>181.83680000000001</v>
      </c>
      <c r="J218" s="2">
        <v>134.3569</v>
      </c>
      <c r="K218" s="2">
        <v>20001.020700000001</v>
      </c>
      <c r="L218" s="2">
        <v>0</v>
      </c>
      <c r="M218" s="2">
        <v>0</v>
      </c>
      <c r="N218" s="2">
        <v>62895.351999999999</v>
      </c>
      <c r="O218" s="2">
        <v>0</v>
      </c>
      <c r="P218" s="2">
        <v>0</v>
      </c>
      <c r="Q218" s="2">
        <v>0</v>
      </c>
      <c r="R218" s="2">
        <v>0</v>
      </c>
      <c r="S218" s="2">
        <f>SUM(C218,D218,E218,F218,G218,H218,I218,J218,K218,N218,TablaRETRIBUCION[[#This Row],[Penalización PI]],TablaRETRIBUCION[[#This Row],[Q]],TablaRETRIBUCION[[#This Row],[P]],TablaRETRIBUCION[[#This Row],[F]])-M218-L218</f>
        <v>136823.33289999998</v>
      </c>
    </row>
    <row r="219" spans="1:19" x14ac:dyDescent="0.2">
      <c r="A219" s="1" t="s">
        <v>452</v>
      </c>
      <c r="B219" s="1" t="s">
        <v>453</v>
      </c>
      <c r="C219" s="2">
        <v>22168.417099999999</v>
      </c>
      <c r="D219" s="2">
        <v>147.33330000000001</v>
      </c>
      <c r="E219" s="2">
        <v>46.691600000000001</v>
      </c>
      <c r="F219" s="2">
        <v>1312.8133</v>
      </c>
      <c r="G219" s="2">
        <v>7020</v>
      </c>
      <c r="H219" s="2">
        <v>0</v>
      </c>
      <c r="I219" s="2">
        <v>31.2864</v>
      </c>
      <c r="J219" s="2">
        <v>0</v>
      </c>
      <c r="K219" s="2">
        <v>8933.2242999999999</v>
      </c>
      <c r="L219" s="2">
        <v>0</v>
      </c>
      <c r="M219" s="2">
        <v>0</v>
      </c>
      <c r="N219" s="2">
        <v>29343.0782</v>
      </c>
      <c r="O219" s="2">
        <v>0</v>
      </c>
      <c r="P219" s="2">
        <v>0</v>
      </c>
      <c r="Q219" s="2">
        <v>-468.05779999999999</v>
      </c>
      <c r="R219" s="2">
        <v>0</v>
      </c>
      <c r="S219" s="2">
        <f>SUM(C219,D219,E219,F219,G219,H219,I219,J219,K219,N219,TablaRETRIBUCION[[#This Row],[Penalización PI]],TablaRETRIBUCION[[#This Row],[Q]],TablaRETRIBUCION[[#This Row],[P]],TablaRETRIBUCION[[#This Row],[F]])-M219-L219</f>
        <v>68534.786399999997</v>
      </c>
    </row>
    <row r="220" spans="1:19" x14ac:dyDescent="0.2">
      <c r="A220" s="1" t="s">
        <v>454</v>
      </c>
      <c r="B220" s="1" t="s">
        <v>455</v>
      </c>
      <c r="C220" s="2">
        <v>219044.9938</v>
      </c>
      <c r="D220" s="2">
        <v>24157.737300000001</v>
      </c>
      <c r="E220" s="2">
        <v>14020.996300000001</v>
      </c>
      <c r="F220" s="2">
        <v>14352.4763</v>
      </c>
      <c r="G220" s="2">
        <v>73564</v>
      </c>
      <c r="H220" s="2">
        <v>2617.1451000000002</v>
      </c>
      <c r="I220" s="2">
        <v>1584.9178999999999</v>
      </c>
      <c r="J220" s="2">
        <v>98.930999999999997</v>
      </c>
      <c r="K220" s="2">
        <v>57737.773500000003</v>
      </c>
      <c r="L220" s="2">
        <v>1132.6106</v>
      </c>
      <c r="M220" s="2">
        <v>2434.2312000000002</v>
      </c>
      <c r="N220" s="2">
        <v>121244.2536</v>
      </c>
      <c r="O220" s="2">
        <v>0</v>
      </c>
      <c r="P220" s="2">
        <v>-1164.4048</v>
      </c>
      <c r="Q220" s="2">
        <v>2567.5536999999999</v>
      </c>
      <c r="R220" s="2">
        <v>0</v>
      </c>
      <c r="S220" s="2">
        <f>SUM(C220,D220,E220,F220,G220,H220,I220,J220,K220,N220,TablaRETRIBUCION[[#This Row],[Penalización PI]],TablaRETRIBUCION[[#This Row],[Q]],TablaRETRIBUCION[[#This Row],[P]],TablaRETRIBUCION[[#This Row],[F]])-M220-L220</f>
        <v>526259.53189999994</v>
      </c>
    </row>
    <row r="221" spans="1:19" x14ac:dyDescent="0.2">
      <c r="A221" s="1" t="s">
        <v>456</v>
      </c>
      <c r="B221" s="1" t="s">
        <v>457</v>
      </c>
      <c r="C221" s="2">
        <v>512650.4253</v>
      </c>
      <c r="D221" s="2">
        <v>9389.1717000000008</v>
      </c>
      <c r="E221" s="2">
        <v>13590.3691</v>
      </c>
      <c r="F221" s="2">
        <v>12834.8243</v>
      </c>
      <c r="G221" s="2">
        <v>167868</v>
      </c>
      <c r="H221" s="2">
        <v>1061.8445999999999</v>
      </c>
      <c r="I221" s="2">
        <v>2860.1552999999999</v>
      </c>
      <c r="J221" s="2">
        <v>470.29849999999999</v>
      </c>
      <c r="K221" s="2">
        <v>135517.15239999999</v>
      </c>
      <c r="L221" s="2">
        <v>419.85840000000002</v>
      </c>
      <c r="M221" s="2">
        <v>887.07799999999997</v>
      </c>
      <c r="N221" s="2">
        <v>316656.00829999999</v>
      </c>
      <c r="O221" s="2">
        <v>0</v>
      </c>
      <c r="P221" s="2">
        <v>-1153.1786</v>
      </c>
      <c r="Q221" s="2">
        <v>2313.7181999999998</v>
      </c>
      <c r="R221" s="2">
        <v>0</v>
      </c>
      <c r="S221" s="2">
        <f>SUM(C221,D221,E221,F221,G221,H221,I221,J221,K221,N221,TablaRETRIBUCION[[#This Row],[Penalización PI]],TablaRETRIBUCION[[#This Row],[Q]],TablaRETRIBUCION[[#This Row],[P]],TablaRETRIBUCION[[#This Row],[F]])-M221-L221</f>
        <v>1172751.8526999999</v>
      </c>
    </row>
    <row r="222" spans="1:19" x14ac:dyDescent="0.2">
      <c r="A222" s="1" t="s">
        <v>458</v>
      </c>
      <c r="B222" s="1" t="s">
        <v>459</v>
      </c>
      <c r="C222" s="2">
        <v>222244.91800000001</v>
      </c>
      <c r="D222" s="2">
        <v>6777.3054000000002</v>
      </c>
      <c r="E222" s="2">
        <v>9951.5252</v>
      </c>
      <c r="F222" s="2">
        <v>-296</v>
      </c>
      <c r="G222" s="2">
        <v>76643</v>
      </c>
      <c r="H222" s="2">
        <v>0</v>
      </c>
      <c r="I222" s="2">
        <v>0</v>
      </c>
      <c r="J222" s="2">
        <v>0</v>
      </c>
      <c r="K222" s="2">
        <v>70992.593200000003</v>
      </c>
      <c r="L222" s="2">
        <v>0</v>
      </c>
      <c r="M222" s="2">
        <v>0</v>
      </c>
      <c r="N222" s="2">
        <v>234316.78719999999</v>
      </c>
      <c r="O222" s="2">
        <v>0</v>
      </c>
      <c r="P222" s="2">
        <v>12412.6026</v>
      </c>
      <c r="Q222" s="2">
        <v>6206.3013000000001</v>
      </c>
      <c r="R222" s="2">
        <v>0</v>
      </c>
      <c r="S222" s="2">
        <f>SUM(C222,D222,E222,F222,G222,H222,I222,J222,K222,N222,TablaRETRIBUCION[[#This Row],[Penalización PI]],TablaRETRIBUCION[[#This Row],[Q]],TablaRETRIBUCION[[#This Row],[P]],TablaRETRIBUCION[[#This Row],[F]])-M222-L222</f>
        <v>639249.03290000011</v>
      </c>
    </row>
    <row r="223" spans="1:19" x14ac:dyDescent="0.2">
      <c r="A223" s="1" t="s">
        <v>460</v>
      </c>
      <c r="B223" s="1" t="s">
        <v>461</v>
      </c>
      <c r="C223" s="2">
        <v>96500.698900000003</v>
      </c>
      <c r="D223" s="2">
        <v>742.16610000000003</v>
      </c>
      <c r="E223" s="2">
        <v>500.13819999999998</v>
      </c>
      <c r="F223" s="2">
        <v>13886.934499999999</v>
      </c>
      <c r="G223" s="2">
        <v>25125</v>
      </c>
      <c r="H223" s="2">
        <v>8.2005999999999997</v>
      </c>
      <c r="I223" s="2">
        <v>27.1922</v>
      </c>
      <c r="J223" s="2">
        <v>7.3426</v>
      </c>
      <c r="K223" s="2">
        <v>8984.1072999999997</v>
      </c>
      <c r="L223" s="2">
        <v>0</v>
      </c>
      <c r="M223" s="2">
        <v>35.536900000000003</v>
      </c>
      <c r="N223" s="2">
        <v>177519.61499999999</v>
      </c>
      <c r="O223" s="2">
        <v>0</v>
      </c>
      <c r="P223" s="2">
        <v>6465.3172000000004</v>
      </c>
      <c r="Q223" s="2">
        <v>1484.4464</v>
      </c>
      <c r="R223" s="2">
        <v>0</v>
      </c>
      <c r="S223" s="2">
        <f>SUM(C223,D223,E223,F223,G223,H223,I223,J223,K223,N223,TablaRETRIBUCION[[#This Row],[Penalización PI]],TablaRETRIBUCION[[#This Row],[Q]],TablaRETRIBUCION[[#This Row],[P]],TablaRETRIBUCION[[#This Row],[F]])-M223-L223</f>
        <v>331215.62210000004</v>
      </c>
    </row>
    <row r="224" spans="1:19" x14ac:dyDescent="0.2">
      <c r="A224" s="1" t="s">
        <v>462</v>
      </c>
      <c r="B224" s="1" t="s">
        <v>463</v>
      </c>
      <c r="C224" s="2">
        <v>98729.193499999994</v>
      </c>
      <c r="D224" s="2">
        <v>2735.6779000000001</v>
      </c>
      <c r="E224" s="2">
        <v>-29</v>
      </c>
      <c r="F224" s="2">
        <v>5400.4169000000002</v>
      </c>
      <c r="G224" s="2">
        <v>29498</v>
      </c>
      <c r="H224" s="2">
        <v>116.1895</v>
      </c>
      <c r="I224" s="2">
        <v>0</v>
      </c>
      <c r="J224" s="2">
        <v>0</v>
      </c>
      <c r="K224" s="2">
        <v>8292.8664000000008</v>
      </c>
      <c r="L224" s="2">
        <v>0</v>
      </c>
      <c r="M224" s="2">
        <v>20021.1567</v>
      </c>
      <c r="N224" s="2">
        <v>260346.72940000001</v>
      </c>
      <c r="O224" s="2">
        <v>0</v>
      </c>
      <c r="P224" s="2">
        <v>7701.3783000000003</v>
      </c>
      <c r="Q224" s="2">
        <v>-939.2817</v>
      </c>
      <c r="R224" s="2">
        <v>0</v>
      </c>
      <c r="S224" s="2">
        <f>SUM(C224,D224,E224,F224,G224,H224,I224,J224,K224,N224,TablaRETRIBUCION[[#This Row],[Penalización PI]],TablaRETRIBUCION[[#This Row],[Q]],TablaRETRIBUCION[[#This Row],[P]],TablaRETRIBUCION[[#This Row],[F]])-M224-L224</f>
        <v>391831.0135</v>
      </c>
    </row>
    <row r="225" spans="1:19" x14ac:dyDescent="0.2">
      <c r="A225" s="1" t="s">
        <v>464</v>
      </c>
      <c r="B225" s="1" t="s">
        <v>465</v>
      </c>
      <c r="C225" s="2">
        <v>165235.76389999999</v>
      </c>
      <c r="D225" s="2">
        <v>4491.7713999999996</v>
      </c>
      <c r="E225" s="2">
        <v>8424.0152999999991</v>
      </c>
      <c r="F225" s="2">
        <v>7843.0042999999996</v>
      </c>
      <c r="G225" s="2">
        <v>37377</v>
      </c>
      <c r="H225" s="2">
        <v>232.4408</v>
      </c>
      <c r="I225" s="2">
        <v>1855.8082999999999</v>
      </c>
      <c r="J225" s="2">
        <v>2891.5131000000001</v>
      </c>
      <c r="K225" s="2">
        <v>80978.341899999999</v>
      </c>
      <c r="L225" s="2">
        <v>2.0186000000000002</v>
      </c>
      <c r="M225" s="2">
        <v>0</v>
      </c>
      <c r="N225" s="2">
        <v>250465.24419999999</v>
      </c>
      <c r="O225" s="2">
        <v>0</v>
      </c>
      <c r="P225" s="2">
        <v>0</v>
      </c>
      <c r="Q225" s="2">
        <v>-698.26289999999995</v>
      </c>
      <c r="R225" s="2">
        <v>174.738</v>
      </c>
      <c r="S225" s="2">
        <f>SUM(C225,D225,E225,F225,G225,H225,I225,J225,K225,N225,TablaRETRIBUCION[[#This Row],[Penalización PI]],TablaRETRIBUCION[[#This Row],[Q]],TablaRETRIBUCION[[#This Row],[P]],TablaRETRIBUCION[[#This Row],[F]])-M225-L225</f>
        <v>559269.35970000003</v>
      </c>
    </row>
    <row r="226" spans="1:19" x14ac:dyDescent="0.2">
      <c r="A226" s="1" t="s">
        <v>466</v>
      </c>
      <c r="B226" s="1" t="s">
        <v>467</v>
      </c>
      <c r="C226" s="2">
        <v>37170.2546</v>
      </c>
      <c r="D226" s="2">
        <v>523.24580000000003</v>
      </c>
      <c r="E226" s="2">
        <v>414.23829999999998</v>
      </c>
      <c r="F226" s="2">
        <v>946.95209999999997</v>
      </c>
      <c r="G226" s="2">
        <v>7175</v>
      </c>
      <c r="H226" s="2">
        <v>88.772499999999994</v>
      </c>
      <c r="I226" s="2">
        <v>0</v>
      </c>
      <c r="J226" s="2">
        <v>0</v>
      </c>
      <c r="K226" s="2">
        <v>10042.2747</v>
      </c>
      <c r="L226" s="2">
        <v>0</v>
      </c>
      <c r="M226" s="2">
        <v>0</v>
      </c>
      <c r="N226" s="2">
        <v>73652.733300000007</v>
      </c>
      <c r="O226" s="2">
        <v>0</v>
      </c>
      <c r="P226" s="2">
        <v>0</v>
      </c>
      <c r="Q226" s="2">
        <v>-2514.7476000000001</v>
      </c>
      <c r="R226" s="2">
        <v>0</v>
      </c>
      <c r="S226" s="2">
        <f>SUM(C226,D226,E226,F226,G226,H226,I226,J226,K226,N226,TablaRETRIBUCION[[#This Row],[Penalización PI]],TablaRETRIBUCION[[#This Row],[Q]],TablaRETRIBUCION[[#This Row],[P]],TablaRETRIBUCION[[#This Row],[F]])-M226-L226</f>
        <v>127498.7237</v>
      </c>
    </row>
    <row r="227" spans="1:19" x14ac:dyDescent="0.2">
      <c r="A227" s="1" t="s">
        <v>468</v>
      </c>
      <c r="B227" s="1" t="s">
        <v>469</v>
      </c>
      <c r="C227" s="2">
        <v>104787.0318</v>
      </c>
      <c r="D227" s="2">
        <v>7373.3347000000003</v>
      </c>
      <c r="E227" s="2">
        <v>1499.2239</v>
      </c>
      <c r="F227" s="2">
        <v>4574.4784</v>
      </c>
      <c r="G227" s="2">
        <v>43049</v>
      </c>
      <c r="H227" s="2">
        <v>3586.8346000000001</v>
      </c>
      <c r="I227" s="2">
        <v>33.965899999999998</v>
      </c>
      <c r="J227" s="2">
        <v>253.32050000000001</v>
      </c>
      <c r="K227" s="2">
        <v>14182.4337</v>
      </c>
      <c r="L227" s="2">
        <v>2526.3676999999998</v>
      </c>
      <c r="M227" s="2">
        <v>5.5590999999999999</v>
      </c>
      <c r="N227" s="2">
        <v>187749.65599999999</v>
      </c>
      <c r="O227" s="2">
        <v>0</v>
      </c>
      <c r="P227" s="2">
        <v>-1056.2763</v>
      </c>
      <c r="Q227" s="2">
        <v>-75.656400000000005</v>
      </c>
      <c r="R227" s="2">
        <v>0</v>
      </c>
      <c r="S227" s="2">
        <f>SUM(C227,D227,E227,F227,G227,H227,I227,J227,K227,N227,TablaRETRIBUCION[[#This Row],[Penalización PI]],TablaRETRIBUCION[[#This Row],[Q]],TablaRETRIBUCION[[#This Row],[P]],TablaRETRIBUCION[[#This Row],[F]])-M227-L227</f>
        <v>363425.42</v>
      </c>
    </row>
    <row r="228" spans="1:19" x14ac:dyDescent="0.2">
      <c r="A228" s="1" t="s">
        <v>470</v>
      </c>
      <c r="B228" s="1" t="s">
        <v>471</v>
      </c>
      <c r="C228" s="2">
        <v>115504.20269999999</v>
      </c>
      <c r="D228" s="2">
        <v>-57</v>
      </c>
      <c r="E228" s="2">
        <v>24.5855</v>
      </c>
      <c r="F228" s="2">
        <v>530.73170000000005</v>
      </c>
      <c r="G228" s="2">
        <v>32721</v>
      </c>
      <c r="H228" s="2">
        <v>0</v>
      </c>
      <c r="I228" s="2">
        <v>0</v>
      </c>
      <c r="J228" s="2">
        <v>0</v>
      </c>
      <c r="K228" s="2">
        <v>29848.703399999999</v>
      </c>
      <c r="L228" s="2">
        <v>84.634500000000003</v>
      </c>
      <c r="M228" s="2">
        <v>0</v>
      </c>
      <c r="N228" s="2">
        <v>107233.5306</v>
      </c>
      <c r="O228" s="2">
        <v>0</v>
      </c>
      <c r="P228" s="2">
        <v>0</v>
      </c>
      <c r="Q228" s="2">
        <v>790.5317</v>
      </c>
      <c r="R228" s="2">
        <v>0</v>
      </c>
      <c r="S228" s="2">
        <f>SUM(C228,D228,E228,F228,G228,H228,I228,J228,K228,N228,TablaRETRIBUCION[[#This Row],[Penalización PI]],TablaRETRIBUCION[[#This Row],[Q]],TablaRETRIBUCION[[#This Row],[P]],TablaRETRIBUCION[[#This Row],[F]])-M228-L228</f>
        <v>286511.65110000002</v>
      </c>
    </row>
    <row r="229" spans="1:19" x14ac:dyDescent="0.2">
      <c r="A229" s="1" t="s">
        <v>472</v>
      </c>
      <c r="B229" s="1" t="s">
        <v>473</v>
      </c>
      <c r="C229" s="2">
        <v>135732.0816</v>
      </c>
      <c r="D229" s="2">
        <v>906.46040000000005</v>
      </c>
      <c r="E229" s="2">
        <v>1564.6601000000001</v>
      </c>
      <c r="F229" s="2">
        <v>500.48880000000003</v>
      </c>
      <c r="G229" s="2">
        <v>20737</v>
      </c>
      <c r="H229" s="2">
        <v>0</v>
      </c>
      <c r="I229" s="2">
        <v>0</v>
      </c>
      <c r="J229" s="2">
        <v>0</v>
      </c>
      <c r="K229" s="2">
        <v>21015.2199</v>
      </c>
      <c r="L229" s="2">
        <v>0</v>
      </c>
      <c r="M229" s="2">
        <v>0</v>
      </c>
      <c r="N229" s="2">
        <v>153161.38510000001</v>
      </c>
      <c r="O229" s="2">
        <v>0</v>
      </c>
      <c r="P229" s="2">
        <v>0</v>
      </c>
      <c r="Q229" s="2">
        <v>-1079.6916000000001</v>
      </c>
      <c r="R229" s="2">
        <v>0</v>
      </c>
      <c r="S229" s="2">
        <f>SUM(C229,D229,E229,F229,G229,H229,I229,J229,K229,N229,TablaRETRIBUCION[[#This Row],[Penalización PI]],TablaRETRIBUCION[[#This Row],[Q]],TablaRETRIBUCION[[#This Row],[P]],TablaRETRIBUCION[[#This Row],[F]])-M229-L229</f>
        <v>332537.60430000001</v>
      </c>
    </row>
    <row r="230" spans="1:19" x14ac:dyDescent="0.2">
      <c r="A230" s="1" t="s">
        <v>474</v>
      </c>
      <c r="B230" s="1" t="s">
        <v>475</v>
      </c>
      <c r="C230" s="2">
        <v>140087.58290000001</v>
      </c>
      <c r="D230" s="2">
        <v>5206.8063000000002</v>
      </c>
      <c r="E230" s="2">
        <v>1958.5050000000001</v>
      </c>
      <c r="F230" s="2">
        <v>6747.1866</v>
      </c>
      <c r="G230" s="2">
        <v>28768</v>
      </c>
      <c r="H230" s="2">
        <v>237.36600000000001</v>
      </c>
      <c r="I230" s="2">
        <v>42.411299999999997</v>
      </c>
      <c r="J230" s="2">
        <v>28.598299999999998</v>
      </c>
      <c r="K230" s="2">
        <v>23881.193299999999</v>
      </c>
      <c r="L230" s="2">
        <v>0</v>
      </c>
      <c r="M230" s="2">
        <v>0</v>
      </c>
      <c r="N230" s="2">
        <v>79145.786200000002</v>
      </c>
      <c r="O230" s="2">
        <v>0</v>
      </c>
      <c r="P230" s="2">
        <v>0</v>
      </c>
      <c r="Q230" s="2">
        <v>703.96550000000002</v>
      </c>
      <c r="R230" s="2">
        <v>0</v>
      </c>
      <c r="S230" s="2">
        <f>SUM(C230,D230,E230,F230,G230,H230,I230,J230,K230,N230,TablaRETRIBUCION[[#This Row],[Penalización PI]],TablaRETRIBUCION[[#This Row],[Q]],TablaRETRIBUCION[[#This Row],[P]],TablaRETRIBUCION[[#This Row],[F]])-M230-L230</f>
        <v>286807.40140000003</v>
      </c>
    </row>
    <row r="231" spans="1:19" x14ac:dyDescent="0.2">
      <c r="A231" s="1" t="s">
        <v>476</v>
      </c>
      <c r="B231" s="1" t="s">
        <v>477</v>
      </c>
      <c r="C231" s="2">
        <v>66325.400200000004</v>
      </c>
      <c r="D231" s="2">
        <v>1258.5695000000001</v>
      </c>
      <c r="E231" s="2">
        <v>6824.1782000000003</v>
      </c>
      <c r="F231" s="2">
        <v>553.48159999999996</v>
      </c>
      <c r="G231" s="2">
        <v>14317</v>
      </c>
      <c r="H231" s="2">
        <v>237.07560000000001</v>
      </c>
      <c r="I231" s="2">
        <v>840.11159999999995</v>
      </c>
      <c r="J231" s="2">
        <v>0</v>
      </c>
      <c r="K231" s="2">
        <v>12596.072399999999</v>
      </c>
      <c r="L231" s="2">
        <v>456.79719999999998</v>
      </c>
      <c r="M231" s="2">
        <v>28.692699999999999</v>
      </c>
      <c r="N231" s="2">
        <v>74369.766799999998</v>
      </c>
      <c r="O231" s="2">
        <v>0</v>
      </c>
      <c r="P231" s="2">
        <v>-1338.4114999999999</v>
      </c>
      <c r="Q231" s="2">
        <v>0</v>
      </c>
      <c r="R231" s="2">
        <v>0</v>
      </c>
      <c r="S231" s="2">
        <f>SUM(C231,D231,E231,F231,G231,H231,I231,J231,K231,N231,TablaRETRIBUCION[[#This Row],[Penalización PI]],TablaRETRIBUCION[[#This Row],[Q]],TablaRETRIBUCION[[#This Row],[P]],TablaRETRIBUCION[[#This Row],[F]])-M231-L231</f>
        <v>175497.75450000001</v>
      </c>
    </row>
    <row r="232" spans="1:19" x14ac:dyDescent="0.2">
      <c r="A232" s="1" t="s">
        <v>478</v>
      </c>
      <c r="B232" s="1" t="s">
        <v>479</v>
      </c>
      <c r="C232" s="2">
        <v>121850.95970000001</v>
      </c>
      <c r="D232" s="2">
        <v>3628.7921999999999</v>
      </c>
      <c r="E232" s="2">
        <v>1776.7556999999999</v>
      </c>
      <c r="F232" s="2">
        <v>6291.2484999999997</v>
      </c>
      <c r="G232" s="2">
        <v>31658</v>
      </c>
      <c r="H232" s="2">
        <v>340.82470000000001</v>
      </c>
      <c r="I232" s="2">
        <v>2.6455000000000002</v>
      </c>
      <c r="J232" s="2">
        <v>0</v>
      </c>
      <c r="K232" s="2">
        <v>12772.0357</v>
      </c>
      <c r="L232" s="2">
        <v>0</v>
      </c>
      <c r="M232" s="2">
        <v>72.468500000000006</v>
      </c>
      <c r="N232" s="2">
        <v>55459.330699999999</v>
      </c>
      <c r="O232" s="2">
        <v>0</v>
      </c>
      <c r="P232" s="2">
        <v>907.82799999999997</v>
      </c>
      <c r="Q232" s="2">
        <v>2337.0812000000001</v>
      </c>
      <c r="R232" s="2">
        <v>0</v>
      </c>
      <c r="S232" s="2">
        <f>SUM(C232,D232,E232,F232,G232,H232,I232,J232,K232,N232,TablaRETRIBUCION[[#This Row],[Penalización PI]],TablaRETRIBUCION[[#This Row],[Q]],TablaRETRIBUCION[[#This Row],[P]],TablaRETRIBUCION[[#This Row],[F]])-M232-L232</f>
        <v>236953.03340000001</v>
      </c>
    </row>
    <row r="233" spans="1:19" x14ac:dyDescent="0.2">
      <c r="A233" s="1" t="s">
        <v>480</v>
      </c>
      <c r="B233" s="1" t="s">
        <v>481</v>
      </c>
      <c r="C233" s="2">
        <v>30521.967000000001</v>
      </c>
      <c r="D233" s="2">
        <v>0</v>
      </c>
      <c r="E233" s="2">
        <v>515.08979999999997</v>
      </c>
      <c r="F233" s="2">
        <v>609.43949999999995</v>
      </c>
      <c r="G233" s="2">
        <v>17338</v>
      </c>
      <c r="H233" s="2">
        <v>0</v>
      </c>
      <c r="I233" s="2">
        <v>46.699300000000001</v>
      </c>
      <c r="J233" s="2">
        <v>0</v>
      </c>
      <c r="K233" s="2">
        <v>24078.4565</v>
      </c>
      <c r="L233" s="2">
        <v>0</v>
      </c>
      <c r="M233" s="2">
        <v>0</v>
      </c>
      <c r="N233" s="2">
        <v>49327.493799999997</v>
      </c>
      <c r="O233" s="2">
        <v>0</v>
      </c>
      <c r="P233" s="2">
        <v>1732.1994</v>
      </c>
      <c r="Q233" s="2">
        <v>1224.3715</v>
      </c>
      <c r="R233" s="2">
        <v>0</v>
      </c>
      <c r="S233" s="2">
        <f>SUM(C233,D233,E233,F233,G233,H233,I233,J233,K233,N233,TablaRETRIBUCION[[#This Row],[Penalización PI]],TablaRETRIBUCION[[#This Row],[Q]],TablaRETRIBUCION[[#This Row],[P]],TablaRETRIBUCION[[#This Row],[F]])-M233-L233</f>
        <v>125393.71679999999</v>
      </c>
    </row>
    <row r="234" spans="1:19" x14ac:dyDescent="0.2">
      <c r="A234" s="1" t="s">
        <v>482</v>
      </c>
      <c r="B234" s="1" t="s">
        <v>483</v>
      </c>
      <c r="C234" s="2">
        <v>41954.3056</v>
      </c>
      <c r="D234" s="2">
        <v>6280.3746000000001</v>
      </c>
      <c r="E234" s="2">
        <v>2605.9025999999999</v>
      </c>
      <c r="F234" s="2">
        <v>4981.87</v>
      </c>
      <c r="G234" s="2">
        <v>31935</v>
      </c>
      <c r="H234" s="2">
        <v>68.129800000000003</v>
      </c>
      <c r="I234" s="2">
        <v>685.36789999999996</v>
      </c>
      <c r="J234" s="2">
        <v>119.20050000000001</v>
      </c>
      <c r="K234" s="2">
        <v>13752.441500000001</v>
      </c>
      <c r="L234" s="2">
        <v>62.908099999999997</v>
      </c>
      <c r="M234" s="2">
        <v>185.67310000000001</v>
      </c>
      <c r="N234" s="2">
        <v>136086.29870000001</v>
      </c>
      <c r="O234" s="2">
        <v>0</v>
      </c>
      <c r="P234" s="2">
        <v>4764.4062000000004</v>
      </c>
      <c r="Q234" s="2">
        <v>403.6472</v>
      </c>
      <c r="R234" s="2">
        <v>0</v>
      </c>
      <c r="S234" s="2">
        <f>SUM(C234,D234,E234,F234,G234,H234,I234,J234,K234,N234,TablaRETRIBUCION[[#This Row],[Penalización PI]],TablaRETRIBUCION[[#This Row],[Q]],TablaRETRIBUCION[[#This Row],[P]],TablaRETRIBUCION[[#This Row],[F]])-M234-L234</f>
        <v>243388.3634</v>
      </c>
    </row>
    <row r="235" spans="1:19" x14ac:dyDescent="0.2">
      <c r="A235" s="1" t="s">
        <v>484</v>
      </c>
      <c r="B235" s="1" t="s">
        <v>485</v>
      </c>
      <c r="C235" s="2">
        <v>60600.468999999997</v>
      </c>
      <c r="D235" s="2">
        <v>1279.2744</v>
      </c>
      <c r="E235" s="2">
        <v>712.96870000000001</v>
      </c>
      <c r="F235" s="2">
        <v>3105.3436999999999</v>
      </c>
      <c r="G235" s="2">
        <v>11092</v>
      </c>
      <c r="H235" s="2">
        <v>0</v>
      </c>
      <c r="I235" s="2">
        <v>0</v>
      </c>
      <c r="J235" s="2">
        <v>0</v>
      </c>
      <c r="K235" s="2">
        <v>14341.3658</v>
      </c>
      <c r="L235" s="2">
        <v>0</v>
      </c>
      <c r="M235" s="2">
        <v>0</v>
      </c>
      <c r="N235" s="2">
        <v>169479.02929999999</v>
      </c>
      <c r="O235" s="2">
        <v>0</v>
      </c>
      <c r="P235" s="2">
        <v>0</v>
      </c>
      <c r="Q235" s="2">
        <v>2606.1044999999999</v>
      </c>
      <c r="R235" s="2">
        <v>0</v>
      </c>
      <c r="S235" s="2">
        <f>SUM(C235,D235,E235,F235,G235,H235,I235,J235,K235,N235,TablaRETRIBUCION[[#This Row],[Penalización PI]],TablaRETRIBUCION[[#This Row],[Q]],TablaRETRIBUCION[[#This Row],[P]],TablaRETRIBUCION[[#This Row],[F]])-M235-L235</f>
        <v>263216.55540000001</v>
      </c>
    </row>
    <row r="236" spans="1:19" x14ac:dyDescent="0.2">
      <c r="A236" s="1" t="s">
        <v>486</v>
      </c>
      <c r="B236" s="1" t="s">
        <v>487</v>
      </c>
      <c r="C236" s="2">
        <v>225993.9258</v>
      </c>
      <c r="D236" s="2">
        <v>134.69390000000001</v>
      </c>
      <c r="E236" s="2">
        <v>420.81979999999999</v>
      </c>
      <c r="F236" s="2">
        <v>8108.9120000000003</v>
      </c>
      <c r="G236" s="2">
        <v>47046</v>
      </c>
      <c r="H236" s="2">
        <v>513.02800000000002</v>
      </c>
      <c r="I236" s="2">
        <v>0</v>
      </c>
      <c r="J236" s="2">
        <v>1398.0273999999999</v>
      </c>
      <c r="K236" s="2">
        <v>62052.395799999998</v>
      </c>
      <c r="L236" s="2">
        <v>805.32449999999994</v>
      </c>
      <c r="M236" s="2">
        <v>0</v>
      </c>
      <c r="N236" s="2">
        <v>235946.2715</v>
      </c>
      <c r="O236" s="2">
        <v>0</v>
      </c>
      <c r="P236" s="2">
        <v>7231.7169999999996</v>
      </c>
      <c r="Q236" s="2">
        <v>5808.0874999999996</v>
      </c>
      <c r="R236" s="2">
        <v>0</v>
      </c>
      <c r="S236" s="2">
        <f>SUM(C236,D236,E236,F236,G236,H236,I236,J236,K236,N236,TablaRETRIBUCION[[#This Row],[Penalización PI]],TablaRETRIBUCION[[#This Row],[Q]],TablaRETRIBUCION[[#This Row],[P]],TablaRETRIBUCION[[#This Row],[F]])-M236-L236</f>
        <v>593848.55420000001</v>
      </c>
    </row>
    <row r="237" spans="1:19" x14ac:dyDescent="0.2">
      <c r="A237" s="1" t="s">
        <v>488</v>
      </c>
      <c r="B237" s="1" t="s">
        <v>489</v>
      </c>
      <c r="C237" s="2">
        <v>32318.146000000001</v>
      </c>
      <c r="D237" s="2">
        <v>2003.4409000000001</v>
      </c>
      <c r="E237" s="2">
        <v>1140.0829000000001</v>
      </c>
      <c r="F237" s="2">
        <v>447.95069999999998</v>
      </c>
      <c r="G237" s="2">
        <v>7044</v>
      </c>
      <c r="H237" s="2">
        <v>1.6039000000000001</v>
      </c>
      <c r="I237" s="2">
        <v>0</v>
      </c>
      <c r="J237" s="2">
        <v>0</v>
      </c>
      <c r="K237" s="2">
        <v>11741.389800000001</v>
      </c>
      <c r="L237" s="2">
        <v>0</v>
      </c>
      <c r="M237" s="2">
        <v>0</v>
      </c>
      <c r="N237" s="2">
        <v>65330.974399999999</v>
      </c>
      <c r="O237" s="2">
        <v>0</v>
      </c>
      <c r="P237" s="2">
        <v>0</v>
      </c>
      <c r="Q237" s="2">
        <v>0</v>
      </c>
      <c r="R237" s="2">
        <v>0</v>
      </c>
      <c r="S237" s="2">
        <f>SUM(C237,D237,E237,F237,G237,H237,I237,J237,K237,N237,TablaRETRIBUCION[[#This Row],[Penalización PI]],TablaRETRIBUCION[[#This Row],[Q]],TablaRETRIBUCION[[#This Row],[P]],TablaRETRIBUCION[[#This Row],[F]])-M237-L237</f>
        <v>120027.58860000002</v>
      </c>
    </row>
    <row r="238" spans="1:19" x14ac:dyDescent="0.2">
      <c r="A238" s="1" t="s">
        <v>490</v>
      </c>
      <c r="B238" s="1" t="s">
        <v>491</v>
      </c>
      <c r="C238" s="2">
        <v>196348.9736</v>
      </c>
      <c r="D238" s="2">
        <v>299.01310000000001</v>
      </c>
      <c r="E238" s="2">
        <v>961.53920000000005</v>
      </c>
      <c r="F238" s="2">
        <v>3200.3971999999999</v>
      </c>
      <c r="G238" s="2">
        <v>37997</v>
      </c>
      <c r="H238" s="2">
        <v>12711.054</v>
      </c>
      <c r="I238" s="2">
        <v>16.283300000000001</v>
      </c>
      <c r="J238" s="2">
        <v>58.909700000000001</v>
      </c>
      <c r="K238" s="2">
        <v>14338.921899999999</v>
      </c>
      <c r="L238" s="2">
        <v>136.16249999999999</v>
      </c>
      <c r="M238" s="2">
        <v>0</v>
      </c>
      <c r="N238" s="2">
        <v>223564.84049999999</v>
      </c>
      <c r="O238" s="2">
        <v>0</v>
      </c>
      <c r="P238" s="2">
        <v>-138.97389999999999</v>
      </c>
      <c r="Q238" s="2">
        <v>4893.6076999999996</v>
      </c>
      <c r="R238" s="2">
        <v>0</v>
      </c>
      <c r="S238" s="2">
        <f>SUM(C238,D238,E238,F238,G238,H238,I238,J238,K238,N238,TablaRETRIBUCION[[#This Row],[Penalización PI]],TablaRETRIBUCION[[#This Row],[Q]],TablaRETRIBUCION[[#This Row],[P]],TablaRETRIBUCION[[#This Row],[F]])-M238-L238</f>
        <v>494115.40380000003</v>
      </c>
    </row>
    <row r="239" spans="1:19" x14ac:dyDescent="0.2">
      <c r="A239" s="1" t="s">
        <v>492</v>
      </c>
      <c r="B239" s="1" t="s">
        <v>493</v>
      </c>
      <c r="C239" s="2">
        <v>34343.449099999998</v>
      </c>
      <c r="D239" s="2">
        <v>6570.3728000000001</v>
      </c>
      <c r="E239" s="2">
        <v>5459.0784999999996</v>
      </c>
      <c r="F239" s="2">
        <v>2203.6042000000002</v>
      </c>
      <c r="G239" s="2">
        <v>24754.9</v>
      </c>
      <c r="H239" s="2">
        <v>2746.4994999999999</v>
      </c>
      <c r="I239" s="2">
        <v>0</v>
      </c>
      <c r="J239" s="2">
        <v>676.58249999999998</v>
      </c>
      <c r="K239" s="2">
        <v>23438.694599999999</v>
      </c>
      <c r="L239" s="2">
        <v>2248.8114</v>
      </c>
      <c r="M239" s="2">
        <v>58.306399999999996</v>
      </c>
      <c r="N239" s="2">
        <v>147674.3958</v>
      </c>
      <c r="O239" s="2">
        <v>0</v>
      </c>
      <c r="P239" s="2">
        <v>4911.2092000000002</v>
      </c>
      <c r="Q239" s="2">
        <v>2455.6046000000001</v>
      </c>
      <c r="R239" s="2">
        <v>0</v>
      </c>
      <c r="S239" s="2">
        <f>SUM(C239,D239,E239,F239,G239,H239,I239,J239,K239,N239,TablaRETRIBUCION[[#This Row],[Penalización PI]],TablaRETRIBUCION[[#This Row],[Q]],TablaRETRIBUCION[[#This Row],[P]],TablaRETRIBUCION[[#This Row],[F]])-M239-L239</f>
        <v>252927.27300000002</v>
      </c>
    </row>
    <row r="240" spans="1:19" x14ac:dyDescent="0.2">
      <c r="A240" s="1" t="s">
        <v>494</v>
      </c>
      <c r="B240" s="1" t="s">
        <v>495</v>
      </c>
      <c r="C240" s="2">
        <v>5372.9261999999999</v>
      </c>
      <c r="D240" s="2">
        <v>1393.7055</v>
      </c>
      <c r="E240" s="2">
        <v>1866.9862000000001</v>
      </c>
      <c r="F240" s="2">
        <v>2097.7366999999999</v>
      </c>
      <c r="G240" s="2">
        <v>2674</v>
      </c>
      <c r="H240" s="2">
        <v>17.204499999999999</v>
      </c>
      <c r="I240" s="2">
        <v>1169.6785</v>
      </c>
      <c r="J240" s="2">
        <v>0</v>
      </c>
      <c r="K240" s="2">
        <v>14344.0656</v>
      </c>
      <c r="L240" s="2">
        <v>0</v>
      </c>
      <c r="M240" s="2">
        <v>764.50959999999998</v>
      </c>
      <c r="N240" s="2">
        <v>36147.446199999998</v>
      </c>
      <c r="O240" s="2">
        <v>0</v>
      </c>
      <c r="P240" s="2">
        <v>1286.3848</v>
      </c>
      <c r="Q240" s="2">
        <v>-46.5762</v>
      </c>
      <c r="R240" s="2">
        <v>0</v>
      </c>
      <c r="S240" s="2">
        <f>SUM(C240,D240,E240,F240,G240,H240,I240,J240,K240,N240,TablaRETRIBUCION[[#This Row],[Penalización PI]],TablaRETRIBUCION[[#This Row],[Q]],TablaRETRIBUCION[[#This Row],[P]],TablaRETRIBUCION[[#This Row],[F]])-M240-L240</f>
        <v>65559.0484</v>
      </c>
    </row>
    <row r="241" spans="1:19" x14ac:dyDescent="0.2">
      <c r="A241" s="1" t="s">
        <v>496</v>
      </c>
      <c r="B241" s="1" t="s">
        <v>497</v>
      </c>
      <c r="C241" s="2">
        <v>236386.3229</v>
      </c>
      <c r="D241" s="2">
        <v>8000.8680000000004</v>
      </c>
      <c r="E241" s="2">
        <v>8612.1931999999997</v>
      </c>
      <c r="F241" s="2">
        <v>23716.270700000001</v>
      </c>
      <c r="G241" s="2">
        <v>58747</v>
      </c>
      <c r="H241" s="2">
        <v>58.225299999999997</v>
      </c>
      <c r="I241" s="2">
        <v>319.27229999999997</v>
      </c>
      <c r="J241" s="2">
        <v>199.8897</v>
      </c>
      <c r="K241" s="2">
        <v>36505.480600000003</v>
      </c>
      <c r="L241" s="2">
        <v>36.043300000000002</v>
      </c>
      <c r="M241" s="2">
        <v>205.5626</v>
      </c>
      <c r="N241" s="2">
        <v>261938.8327</v>
      </c>
      <c r="O241" s="2">
        <v>0</v>
      </c>
      <c r="P241" s="2">
        <v>-885.25850000000003</v>
      </c>
      <c r="Q241" s="2">
        <v>2491.4207000000001</v>
      </c>
      <c r="R241" s="2">
        <v>0</v>
      </c>
      <c r="S241" s="2">
        <f>SUM(C241,D241,E241,F241,G241,H241,I241,J241,K241,N241,TablaRETRIBUCION[[#This Row],[Penalización PI]],TablaRETRIBUCION[[#This Row],[Q]],TablaRETRIBUCION[[#This Row],[P]],TablaRETRIBUCION[[#This Row],[F]])-M241-L241</f>
        <v>635848.91170000006</v>
      </c>
    </row>
    <row r="242" spans="1:19" x14ac:dyDescent="0.2">
      <c r="A242" s="1" t="s">
        <v>498</v>
      </c>
      <c r="B242" s="1" t="s">
        <v>499</v>
      </c>
      <c r="C242" s="2">
        <v>458799.51909999998</v>
      </c>
      <c r="D242" s="2">
        <v>916.77009999999996</v>
      </c>
      <c r="E242" s="2">
        <v>14583.2304</v>
      </c>
      <c r="F242" s="2">
        <v>43821.930099999998</v>
      </c>
      <c r="G242" s="2">
        <v>100181</v>
      </c>
      <c r="H242" s="2">
        <v>4151.5955000000004</v>
      </c>
      <c r="I242" s="2">
        <v>2.5474000000000001</v>
      </c>
      <c r="J242" s="2">
        <v>172.41470000000001</v>
      </c>
      <c r="K242" s="2">
        <v>31220.478299999999</v>
      </c>
      <c r="L242" s="2">
        <v>2663.9396999999999</v>
      </c>
      <c r="M242" s="2">
        <v>28.069400000000002</v>
      </c>
      <c r="N242" s="2">
        <v>281749.82900000003</v>
      </c>
      <c r="O242" s="2">
        <v>0</v>
      </c>
      <c r="P242" s="2">
        <v>-2524.6205</v>
      </c>
      <c r="Q242" s="2">
        <v>-6458.4647999999997</v>
      </c>
      <c r="R242" s="2">
        <v>0</v>
      </c>
      <c r="S242" s="2">
        <f>SUM(C242,D242,E242,F242,G242,H242,I242,J242,K242,N242,TablaRETRIBUCION[[#This Row],[Penalización PI]],TablaRETRIBUCION[[#This Row],[Q]],TablaRETRIBUCION[[#This Row],[P]],TablaRETRIBUCION[[#This Row],[F]])-M242-L242</f>
        <v>923924.2202000001</v>
      </c>
    </row>
    <row r="243" spans="1:19" x14ac:dyDescent="0.2">
      <c r="A243" s="1" t="s">
        <v>500</v>
      </c>
      <c r="B243" s="1" t="s">
        <v>501</v>
      </c>
      <c r="C243" s="2">
        <v>56859.373699999996</v>
      </c>
      <c r="D243" s="2">
        <v>3380.6432</v>
      </c>
      <c r="E243" s="2">
        <v>2042.5730000000001</v>
      </c>
      <c r="F243" s="2">
        <v>5113.2608</v>
      </c>
      <c r="G243" s="2">
        <v>12876</v>
      </c>
      <c r="H243" s="2">
        <v>2007.7911999999999</v>
      </c>
      <c r="I243" s="2">
        <v>733.16229999999996</v>
      </c>
      <c r="J243" s="2">
        <v>40.126800000000003</v>
      </c>
      <c r="K243" s="2">
        <v>27769.474600000001</v>
      </c>
      <c r="L243" s="2">
        <v>60.083599999999997</v>
      </c>
      <c r="M243" s="2">
        <v>490.57659999999998</v>
      </c>
      <c r="N243" s="2">
        <v>167608.6048</v>
      </c>
      <c r="O243" s="2">
        <v>0</v>
      </c>
      <c r="P243" s="2">
        <v>5557.607</v>
      </c>
      <c r="Q243" s="2">
        <v>2192.3724000000002</v>
      </c>
      <c r="R243" s="2">
        <v>0</v>
      </c>
      <c r="S243" s="2">
        <f>SUM(C243,D243,E243,F243,G243,H243,I243,J243,K243,N243,TablaRETRIBUCION[[#This Row],[Penalización PI]],TablaRETRIBUCION[[#This Row],[Q]],TablaRETRIBUCION[[#This Row],[P]],TablaRETRIBUCION[[#This Row],[F]])-M243-L243</f>
        <v>285630.32960000006</v>
      </c>
    </row>
    <row r="244" spans="1:19" x14ac:dyDescent="0.2">
      <c r="A244" s="1" t="s">
        <v>502</v>
      </c>
      <c r="B244" s="1" t="s">
        <v>503</v>
      </c>
      <c r="C244" s="2">
        <v>556927.30489999999</v>
      </c>
      <c r="D244" s="2">
        <v>25717.0671</v>
      </c>
      <c r="E244" s="2">
        <v>192454.7255</v>
      </c>
      <c r="F244" s="2">
        <v>36581.657800000001</v>
      </c>
      <c r="G244" s="2">
        <v>129517</v>
      </c>
      <c r="H244" s="2">
        <v>4282.6823999999997</v>
      </c>
      <c r="I244" s="2">
        <v>7406.2291999999998</v>
      </c>
      <c r="J244" s="2">
        <v>630.40390000000002</v>
      </c>
      <c r="K244" s="2">
        <v>127890.1433</v>
      </c>
      <c r="L244" s="2">
        <v>3952.6938</v>
      </c>
      <c r="M244" s="2">
        <v>6757.2638999999999</v>
      </c>
      <c r="N244" s="2">
        <v>752870.3652</v>
      </c>
      <c r="O244" s="2">
        <v>0</v>
      </c>
      <c r="P244" s="2">
        <v>-5408.1976999999997</v>
      </c>
      <c r="Q244" s="2">
        <v>0</v>
      </c>
      <c r="R244" s="2">
        <v>149.98599999999999</v>
      </c>
      <c r="S244" s="2">
        <f>SUM(C244,D244,E244,F244,G244,H244,I244,J244,K244,N244,TablaRETRIBUCION[[#This Row],[Penalización PI]],TablaRETRIBUCION[[#This Row],[Q]],TablaRETRIBUCION[[#This Row],[P]],TablaRETRIBUCION[[#This Row],[F]])-M244-L244</f>
        <v>1818309.4099000001</v>
      </c>
    </row>
    <row r="245" spans="1:19" x14ac:dyDescent="0.2">
      <c r="A245" s="1" t="s">
        <v>504</v>
      </c>
      <c r="B245" s="1" t="s">
        <v>505</v>
      </c>
      <c r="C245" s="2">
        <v>628664.18830000004</v>
      </c>
      <c r="D245" s="2">
        <v>215.1369</v>
      </c>
      <c r="E245" s="2">
        <v>28212.0694</v>
      </c>
      <c r="F245" s="2">
        <v>1640.0890999999999</v>
      </c>
      <c r="G245" s="2">
        <v>125581</v>
      </c>
      <c r="H245" s="2">
        <v>102.2833</v>
      </c>
      <c r="I245" s="2">
        <v>0.90739999999999998</v>
      </c>
      <c r="J245" s="2">
        <v>0</v>
      </c>
      <c r="K245" s="2">
        <v>43010.0101</v>
      </c>
      <c r="L245" s="2">
        <v>0</v>
      </c>
      <c r="M245" s="2">
        <v>1.9984999999999999</v>
      </c>
      <c r="N245" s="2">
        <v>435879.6201</v>
      </c>
      <c r="O245" s="2">
        <v>0</v>
      </c>
      <c r="P245" s="2">
        <v>0</v>
      </c>
      <c r="Q245" s="2">
        <v>12633.033100000001</v>
      </c>
      <c r="R245" s="2">
        <v>0</v>
      </c>
      <c r="S245" s="2">
        <f>SUM(C245,D245,E245,F245,G245,H245,I245,J245,K245,N245,TablaRETRIBUCION[[#This Row],[Penalización PI]],TablaRETRIBUCION[[#This Row],[Q]],TablaRETRIBUCION[[#This Row],[P]],TablaRETRIBUCION[[#This Row],[F]])-M245-L245</f>
        <v>1275936.3392</v>
      </c>
    </row>
    <row r="246" spans="1:19" x14ac:dyDescent="0.2">
      <c r="A246" s="1" t="s">
        <v>506</v>
      </c>
      <c r="B246" s="1" t="s">
        <v>507</v>
      </c>
      <c r="C246" s="2">
        <v>59425.169199999997</v>
      </c>
      <c r="D246" s="2">
        <v>0</v>
      </c>
      <c r="E246" s="2">
        <v>0</v>
      </c>
      <c r="F246" s="2">
        <v>0</v>
      </c>
      <c r="G246" s="2">
        <v>13886</v>
      </c>
      <c r="H246" s="2">
        <v>0</v>
      </c>
      <c r="I246" s="2">
        <v>0</v>
      </c>
      <c r="J246" s="2">
        <v>0</v>
      </c>
      <c r="K246" s="2">
        <v>482.53440000000001</v>
      </c>
      <c r="L246" s="2">
        <v>0</v>
      </c>
      <c r="M246" s="2">
        <v>0</v>
      </c>
      <c r="N246" s="2">
        <v>85104.659</v>
      </c>
      <c r="O246" s="2">
        <v>0</v>
      </c>
      <c r="P246" s="2">
        <v>0</v>
      </c>
      <c r="Q246" s="2">
        <v>0</v>
      </c>
      <c r="R246" s="2">
        <v>0</v>
      </c>
      <c r="S246" s="2">
        <f>SUM(C246,D246,E246,F246,G246,H246,I246,J246,K246,N246,TablaRETRIBUCION[[#This Row],[Penalización PI]],TablaRETRIBUCION[[#This Row],[Q]],TablaRETRIBUCION[[#This Row],[P]],TablaRETRIBUCION[[#This Row],[F]])-M246-L246</f>
        <v>158898.36259999999</v>
      </c>
    </row>
    <row r="247" spans="1:19" x14ac:dyDescent="0.2">
      <c r="A247" s="1" t="s">
        <v>508</v>
      </c>
      <c r="B247" s="1" t="s">
        <v>509</v>
      </c>
      <c r="C247" s="2">
        <v>41412.775999999998</v>
      </c>
      <c r="D247" s="2">
        <v>259.7448</v>
      </c>
      <c r="E247" s="2">
        <v>2200.5410999999999</v>
      </c>
      <c r="F247" s="2">
        <v>1583.8534</v>
      </c>
      <c r="G247" s="2">
        <v>10494</v>
      </c>
      <c r="H247" s="2">
        <v>20.269600000000001</v>
      </c>
      <c r="I247" s="2">
        <v>0</v>
      </c>
      <c r="J247" s="2">
        <v>0</v>
      </c>
      <c r="K247" s="2">
        <v>11336.3315</v>
      </c>
      <c r="L247" s="2">
        <v>0</v>
      </c>
      <c r="M247" s="2">
        <v>0</v>
      </c>
      <c r="N247" s="2">
        <v>50868.577400000002</v>
      </c>
      <c r="O247" s="2">
        <v>0</v>
      </c>
      <c r="P247" s="2">
        <v>59.9221</v>
      </c>
      <c r="Q247" s="2">
        <v>440.26150000000001</v>
      </c>
      <c r="R247" s="2">
        <v>0</v>
      </c>
      <c r="S247" s="2">
        <f>SUM(C247,D247,E247,F247,G247,H247,I247,J247,K247,N247,TablaRETRIBUCION[[#This Row],[Penalización PI]],TablaRETRIBUCION[[#This Row],[Q]],TablaRETRIBUCION[[#This Row],[P]],TablaRETRIBUCION[[#This Row],[F]])-M247-L247</f>
        <v>118676.27739999999</v>
      </c>
    </row>
    <row r="248" spans="1:19" x14ac:dyDescent="0.2">
      <c r="A248" s="1" t="s">
        <v>510</v>
      </c>
      <c r="B248" s="1" t="s">
        <v>511</v>
      </c>
      <c r="C248" s="2">
        <v>62050.776899999997</v>
      </c>
      <c r="D248" s="2">
        <v>-6</v>
      </c>
      <c r="E248" s="2">
        <v>-6</v>
      </c>
      <c r="F248" s="2">
        <v>-6</v>
      </c>
      <c r="G248" s="2">
        <v>20373</v>
      </c>
      <c r="H248" s="2">
        <v>60.8367</v>
      </c>
      <c r="I248" s="2">
        <v>0</v>
      </c>
      <c r="J248" s="2">
        <v>0</v>
      </c>
      <c r="K248" s="2">
        <v>3836.2381</v>
      </c>
      <c r="L248" s="2">
        <v>0</v>
      </c>
      <c r="M248" s="2">
        <v>0</v>
      </c>
      <c r="N248" s="2">
        <v>190540.81529999999</v>
      </c>
      <c r="O248" s="2">
        <v>0</v>
      </c>
      <c r="P248" s="2">
        <v>5536.8733000000002</v>
      </c>
      <c r="Q248" s="2">
        <v>2768.4367000000002</v>
      </c>
      <c r="R248" s="2">
        <v>0</v>
      </c>
      <c r="S248" s="2">
        <f>SUM(C248,D248,E248,F248,G248,H248,I248,J248,K248,N248,TablaRETRIBUCION[[#This Row],[Penalización PI]],TablaRETRIBUCION[[#This Row],[Q]],TablaRETRIBUCION[[#This Row],[P]],TablaRETRIBUCION[[#This Row],[F]])-M248-L248</f>
        <v>285148.97700000001</v>
      </c>
    </row>
    <row r="249" spans="1:19" x14ac:dyDescent="0.2">
      <c r="A249" s="1" t="s">
        <v>512</v>
      </c>
      <c r="B249" s="1" t="s">
        <v>513</v>
      </c>
      <c r="C249" s="2">
        <v>145334.10149999999</v>
      </c>
      <c r="D249" s="2">
        <v>1145.4469999999999</v>
      </c>
      <c r="E249" s="2">
        <v>11955.9246</v>
      </c>
      <c r="F249" s="2">
        <v>2951.8755999999998</v>
      </c>
      <c r="G249" s="2">
        <v>36632</v>
      </c>
      <c r="H249" s="2">
        <v>40.328400000000002</v>
      </c>
      <c r="I249" s="2">
        <v>1565.8125</v>
      </c>
      <c r="J249" s="2">
        <v>0</v>
      </c>
      <c r="K249" s="2">
        <v>18726.4162</v>
      </c>
      <c r="L249" s="2">
        <v>0</v>
      </c>
      <c r="M249" s="2">
        <v>508.18790000000001</v>
      </c>
      <c r="N249" s="2">
        <v>209330.7689</v>
      </c>
      <c r="O249" s="2">
        <v>0</v>
      </c>
      <c r="P249" s="2">
        <v>853.38599999999997</v>
      </c>
      <c r="Q249" s="2">
        <v>1028.7696000000001</v>
      </c>
      <c r="R249" s="2">
        <v>51.838000000000001</v>
      </c>
      <c r="S249" s="2">
        <f>SUM(C249,D249,E249,F249,G249,H249,I249,J249,K249,N249,TablaRETRIBUCION[[#This Row],[Penalización PI]],TablaRETRIBUCION[[#This Row],[Q]],TablaRETRIBUCION[[#This Row],[P]],TablaRETRIBUCION[[#This Row],[F]])-M249-L249</f>
        <v>429108.48039999994</v>
      </c>
    </row>
    <row r="250" spans="1:19" x14ac:dyDescent="0.2">
      <c r="A250" s="1" t="s">
        <v>514</v>
      </c>
      <c r="B250" s="1" t="s">
        <v>515</v>
      </c>
      <c r="C250" s="2">
        <v>238436.0331</v>
      </c>
      <c r="D250" s="2">
        <v>12676.7817</v>
      </c>
      <c r="E250" s="2">
        <v>30683.860799999999</v>
      </c>
      <c r="F250" s="2">
        <v>20248.316299999999</v>
      </c>
      <c r="G250" s="2">
        <v>73677</v>
      </c>
      <c r="H250" s="2">
        <v>1766.4679000000001</v>
      </c>
      <c r="I250" s="2">
        <v>9771.5301999999992</v>
      </c>
      <c r="J250" s="2">
        <v>123.655</v>
      </c>
      <c r="K250" s="2">
        <v>133391.19039999999</v>
      </c>
      <c r="L250" s="2">
        <v>1802.7918</v>
      </c>
      <c r="M250" s="2">
        <v>6962.6217999999999</v>
      </c>
      <c r="N250" s="2">
        <v>323908.07130000001</v>
      </c>
      <c r="O250" s="2">
        <v>0</v>
      </c>
      <c r="P250" s="2">
        <v>-7850.8477999999996</v>
      </c>
      <c r="Q250" s="2">
        <v>8359.1749</v>
      </c>
      <c r="R250" s="2">
        <v>0</v>
      </c>
      <c r="S250" s="2">
        <f>SUM(C250,D250,E250,F250,G250,H250,I250,J250,K250,N250,TablaRETRIBUCION[[#This Row],[Penalización PI]],TablaRETRIBUCION[[#This Row],[Q]],TablaRETRIBUCION[[#This Row],[P]],TablaRETRIBUCION[[#This Row],[F]])-M250-L250</f>
        <v>836425.82019999996</v>
      </c>
    </row>
    <row r="251" spans="1:19" x14ac:dyDescent="0.2">
      <c r="A251" s="1" t="s">
        <v>516</v>
      </c>
      <c r="B251" s="1" t="s">
        <v>517</v>
      </c>
      <c r="C251" s="2">
        <v>524643.97979999997</v>
      </c>
      <c r="D251" s="2">
        <v>13054.1378</v>
      </c>
      <c r="E251" s="2">
        <v>20539.272499999999</v>
      </c>
      <c r="F251" s="2">
        <v>19019.582200000001</v>
      </c>
      <c r="G251" s="2">
        <v>144147</v>
      </c>
      <c r="H251" s="2">
        <v>1893.6603</v>
      </c>
      <c r="I251" s="2">
        <v>8493.4460999999992</v>
      </c>
      <c r="J251" s="2">
        <v>215.18369999999999</v>
      </c>
      <c r="K251" s="2">
        <v>38611.839699999997</v>
      </c>
      <c r="L251" s="2">
        <v>103.36</v>
      </c>
      <c r="M251" s="2">
        <v>0</v>
      </c>
      <c r="N251" s="2">
        <v>410130.60090000002</v>
      </c>
      <c r="O251" s="2">
        <v>0</v>
      </c>
      <c r="P251" s="2">
        <v>0</v>
      </c>
      <c r="Q251" s="2">
        <v>11806.4534</v>
      </c>
      <c r="R251" s="2">
        <v>436.41800000000001</v>
      </c>
      <c r="S251" s="2">
        <f>SUM(C251,D251,E251,F251,G251,H251,I251,J251,K251,N251,TablaRETRIBUCION[[#This Row],[Penalización PI]],TablaRETRIBUCION[[#This Row],[Q]],TablaRETRIBUCION[[#This Row],[P]],TablaRETRIBUCION[[#This Row],[F]])-M251-L251</f>
        <v>1192888.2143999999</v>
      </c>
    </row>
    <row r="252" spans="1:19" x14ac:dyDescent="0.2">
      <c r="A252" s="1" t="s">
        <v>518</v>
      </c>
      <c r="B252" s="1" t="s">
        <v>519</v>
      </c>
      <c r="C252" s="2">
        <v>29623.3289</v>
      </c>
      <c r="D252" s="2">
        <v>712.71630000000005</v>
      </c>
      <c r="E252" s="2">
        <v>0.4224</v>
      </c>
      <c r="F252" s="2">
        <v>70.836500000000001</v>
      </c>
      <c r="G252" s="2">
        <v>9642</v>
      </c>
      <c r="H252" s="2">
        <v>9889.2877000000008</v>
      </c>
      <c r="I252" s="2">
        <v>0</v>
      </c>
      <c r="J252" s="2">
        <v>0</v>
      </c>
      <c r="K252" s="2">
        <v>574.34939999999995</v>
      </c>
      <c r="L252" s="2">
        <v>0</v>
      </c>
      <c r="M252" s="2">
        <v>0</v>
      </c>
      <c r="N252" s="2">
        <v>69704.052299999996</v>
      </c>
      <c r="O252" s="2">
        <v>0</v>
      </c>
      <c r="P252" s="2">
        <v>0</v>
      </c>
      <c r="Q252" s="2">
        <v>-976.70069999999998</v>
      </c>
      <c r="R252" s="2">
        <v>0</v>
      </c>
      <c r="S252" s="2">
        <f>SUM(C252,D252,E252,F252,G252,H252,I252,J252,K252,N252,TablaRETRIBUCION[[#This Row],[Penalización PI]],TablaRETRIBUCION[[#This Row],[Q]],TablaRETRIBUCION[[#This Row],[P]],TablaRETRIBUCION[[#This Row],[F]])-M252-L252</f>
        <v>119240.2928</v>
      </c>
    </row>
    <row r="253" spans="1:19" x14ac:dyDescent="0.2">
      <c r="A253" s="1" t="s">
        <v>520</v>
      </c>
      <c r="B253" s="1" t="s">
        <v>521</v>
      </c>
      <c r="C253" s="2">
        <v>54597.1302</v>
      </c>
      <c r="D253" s="2">
        <v>526.54520000000002</v>
      </c>
      <c r="E253" s="2">
        <v>2841.7757000000001</v>
      </c>
      <c r="F253" s="2">
        <v>-119</v>
      </c>
      <c r="G253" s="2">
        <v>11061</v>
      </c>
      <c r="H253" s="2">
        <v>1.0587</v>
      </c>
      <c r="I253" s="2">
        <v>0</v>
      </c>
      <c r="J253" s="2">
        <v>0</v>
      </c>
      <c r="K253" s="2">
        <v>36952.357400000001</v>
      </c>
      <c r="L253" s="2">
        <v>0</v>
      </c>
      <c r="M253" s="2">
        <v>0</v>
      </c>
      <c r="N253" s="2">
        <v>77173.993000000002</v>
      </c>
      <c r="O253" s="2">
        <v>0</v>
      </c>
      <c r="P253" s="2">
        <v>3660.6972000000001</v>
      </c>
      <c r="Q253" s="2">
        <v>0</v>
      </c>
      <c r="R253" s="2">
        <v>0</v>
      </c>
      <c r="S253" s="2">
        <f>SUM(C253,D253,E253,F253,G253,H253,I253,J253,K253,N253,TablaRETRIBUCION[[#This Row],[Penalización PI]],TablaRETRIBUCION[[#This Row],[Q]],TablaRETRIBUCION[[#This Row],[P]],TablaRETRIBUCION[[#This Row],[F]])-M253-L253</f>
        <v>186695.55739999999</v>
      </c>
    </row>
    <row r="254" spans="1:19" x14ac:dyDescent="0.2">
      <c r="A254" s="1" t="s">
        <v>522</v>
      </c>
      <c r="B254" s="1" t="s">
        <v>523</v>
      </c>
      <c r="C254" s="2">
        <v>14685.629499999999</v>
      </c>
      <c r="D254" s="2">
        <v>999.0009</v>
      </c>
      <c r="E254" s="2">
        <v>113.563</v>
      </c>
      <c r="F254" s="2">
        <v>699.60659999999996</v>
      </c>
      <c r="G254" s="2">
        <v>6327</v>
      </c>
      <c r="H254" s="2">
        <v>0</v>
      </c>
      <c r="I254" s="2">
        <v>0</v>
      </c>
      <c r="J254" s="2">
        <v>0.35260000000000002</v>
      </c>
      <c r="K254" s="2">
        <v>334.39879999999999</v>
      </c>
      <c r="L254" s="2">
        <v>0</v>
      </c>
      <c r="M254" s="2">
        <v>0</v>
      </c>
      <c r="N254" s="2">
        <v>23063.943500000001</v>
      </c>
      <c r="O254" s="2">
        <v>0</v>
      </c>
      <c r="P254" s="2">
        <v>924.46990000000005</v>
      </c>
      <c r="Q254" s="2">
        <v>-52.675400000000003</v>
      </c>
      <c r="R254" s="2">
        <v>0</v>
      </c>
      <c r="S254" s="2">
        <f>SUM(C254,D254,E254,F254,G254,H254,I254,J254,K254,N254,TablaRETRIBUCION[[#This Row],[Penalización PI]],TablaRETRIBUCION[[#This Row],[Q]],TablaRETRIBUCION[[#This Row],[P]],TablaRETRIBUCION[[#This Row],[F]])-M254-L254</f>
        <v>47095.289400000001</v>
      </c>
    </row>
    <row r="255" spans="1:19" x14ac:dyDescent="0.2">
      <c r="A255" s="1" t="s">
        <v>524</v>
      </c>
      <c r="B255" s="1" t="s">
        <v>525</v>
      </c>
      <c r="C255" s="2">
        <v>748394.2426</v>
      </c>
      <c r="D255" s="2">
        <v>26535.651300000001</v>
      </c>
      <c r="E255" s="2">
        <v>15917.446599999999</v>
      </c>
      <c r="F255" s="2">
        <v>30488.095600000001</v>
      </c>
      <c r="G255" s="2">
        <v>149563</v>
      </c>
      <c r="H255" s="2">
        <v>1818.9455</v>
      </c>
      <c r="I255" s="2">
        <v>4369.9174000000003</v>
      </c>
      <c r="J255" s="2">
        <v>2703.0715</v>
      </c>
      <c r="K255" s="2">
        <v>51896.296199999997</v>
      </c>
      <c r="L255" s="2">
        <v>904.3954</v>
      </c>
      <c r="M255" s="2">
        <v>2733.2523000000001</v>
      </c>
      <c r="N255" s="2">
        <v>455054.95669999998</v>
      </c>
      <c r="O255" s="2">
        <v>0</v>
      </c>
      <c r="P255" s="2">
        <v>29662.0795</v>
      </c>
      <c r="Q255" s="2">
        <v>1446.9417000000001</v>
      </c>
      <c r="R255" s="2">
        <v>0</v>
      </c>
      <c r="S255" s="2">
        <f>SUM(C255,D255,E255,F255,G255,H255,I255,J255,K255,N255,TablaRETRIBUCION[[#This Row],[Penalización PI]],TablaRETRIBUCION[[#This Row],[Q]],TablaRETRIBUCION[[#This Row],[P]],TablaRETRIBUCION[[#This Row],[F]])-M255-L255</f>
        <v>1514212.9968999999</v>
      </c>
    </row>
    <row r="256" spans="1:19" x14ac:dyDescent="0.2">
      <c r="A256" s="1" t="s">
        <v>526</v>
      </c>
      <c r="B256" s="1" t="s">
        <v>527</v>
      </c>
      <c r="C256" s="2">
        <v>26903.441999999999</v>
      </c>
      <c r="D256" s="2">
        <v>-6</v>
      </c>
      <c r="E256" s="2">
        <v>0</v>
      </c>
      <c r="F256" s="2">
        <v>5619.4061000000002</v>
      </c>
      <c r="G256" s="2">
        <v>5259</v>
      </c>
      <c r="H256" s="2">
        <v>0.60489999999999999</v>
      </c>
      <c r="I256" s="2">
        <v>0.53459999999999996</v>
      </c>
      <c r="J256" s="2">
        <v>8.2579999999999991</v>
      </c>
      <c r="K256" s="2">
        <v>9476.8510000000006</v>
      </c>
      <c r="L256" s="2">
        <v>0</v>
      </c>
      <c r="M256" s="2">
        <v>0</v>
      </c>
      <c r="N256" s="2">
        <v>36758.156900000002</v>
      </c>
      <c r="O256" s="2">
        <v>0</v>
      </c>
      <c r="P256" s="2">
        <v>123.30800000000001</v>
      </c>
      <c r="Q256" s="2">
        <v>721.21590000000003</v>
      </c>
      <c r="R256" s="2">
        <v>0</v>
      </c>
      <c r="S256" s="2">
        <f>SUM(C256,D256,E256,F256,G256,H256,I256,J256,K256,N256,TablaRETRIBUCION[[#This Row],[Penalización PI]],TablaRETRIBUCION[[#This Row],[Q]],TablaRETRIBUCION[[#This Row],[P]],TablaRETRIBUCION[[#This Row],[F]])-M256-L256</f>
        <v>84864.777400000006</v>
      </c>
    </row>
    <row r="257" spans="1:19" x14ac:dyDescent="0.2">
      <c r="A257" s="1" t="s">
        <v>528</v>
      </c>
      <c r="B257" s="1" t="s">
        <v>529</v>
      </c>
      <c r="C257" s="2">
        <v>195108.5999</v>
      </c>
      <c r="D257" s="2">
        <v>8802.1759999999995</v>
      </c>
      <c r="E257" s="2">
        <v>7344.5726000000004</v>
      </c>
      <c r="F257" s="2">
        <v>12132.474099999999</v>
      </c>
      <c r="G257" s="2">
        <v>47794</v>
      </c>
      <c r="H257" s="2">
        <v>3510.0967000000001</v>
      </c>
      <c r="I257" s="2">
        <v>23.6266</v>
      </c>
      <c r="J257" s="2">
        <v>14.745200000000001</v>
      </c>
      <c r="K257" s="2">
        <v>11452.880999999999</v>
      </c>
      <c r="L257" s="2">
        <v>0</v>
      </c>
      <c r="M257" s="2">
        <v>8.8183000000000007</v>
      </c>
      <c r="N257" s="2">
        <v>139581.61840000001</v>
      </c>
      <c r="O257" s="2">
        <v>0</v>
      </c>
      <c r="P257" s="2">
        <v>4201.6007</v>
      </c>
      <c r="Q257" s="2">
        <v>1382.8025</v>
      </c>
      <c r="R257" s="2">
        <v>0</v>
      </c>
      <c r="S257" s="2">
        <f>SUM(C257,D257,E257,F257,G257,H257,I257,J257,K257,N257,TablaRETRIBUCION[[#This Row],[Penalización PI]],TablaRETRIBUCION[[#This Row],[Q]],TablaRETRIBUCION[[#This Row],[P]],TablaRETRIBUCION[[#This Row],[F]])-M257-L257</f>
        <v>431340.37540000002</v>
      </c>
    </row>
    <row r="258" spans="1:19" x14ac:dyDescent="0.2">
      <c r="A258" s="1" t="s">
        <v>530</v>
      </c>
      <c r="B258" s="1" t="s">
        <v>531</v>
      </c>
      <c r="C258" s="2">
        <v>14027.0736</v>
      </c>
      <c r="D258" s="2">
        <v>0</v>
      </c>
      <c r="E258" s="2">
        <v>0</v>
      </c>
      <c r="F258" s="2">
        <v>4259.1948000000002</v>
      </c>
      <c r="G258" s="2">
        <v>2337</v>
      </c>
      <c r="H258" s="2">
        <v>0</v>
      </c>
      <c r="I258" s="2">
        <v>0</v>
      </c>
      <c r="J258" s="2">
        <v>0</v>
      </c>
      <c r="K258" s="2">
        <v>20271.672999999999</v>
      </c>
      <c r="L258" s="2">
        <v>0</v>
      </c>
      <c r="M258" s="2">
        <v>0</v>
      </c>
      <c r="N258" s="2">
        <v>39417.260799999996</v>
      </c>
      <c r="O258" s="2">
        <v>0</v>
      </c>
      <c r="P258" s="2">
        <v>0</v>
      </c>
      <c r="Q258" s="2">
        <v>0</v>
      </c>
      <c r="R258" s="2">
        <v>0</v>
      </c>
      <c r="S258" s="2">
        <f>SUM(C258,D258,E258,F258,G258,H258,I258,J258,K258,N258,TablaRETRIBUCION[[#This Row],[Penalización PI]],TablaRETRIBUCION[[#This Row],[Q]],TablaRETRIBUCION[[#This Row],[P]],TablaRETRIBUCION[[#This Row],[F]])-M258-L258</f>
        <v>80312.2022</v>
      </c>
    </row>
    <row r="259" spans="1:19" x14ac:dyDescent="0.2">
      <c r="A259" s="1" t="s">
        <v>532</v>
      </c>
      <c r="B259" s="1" t="s">
        <v>533</v>
      </c>
      <c r="C259" s="2">
        <v>407139.96340000001</v>
      </c>
      <c r="D259" s="2">
        <v>398.846</v>
      </c>
      <c r="E259" s="2">
        <v>0</v>
      </c>
      <c r="F259" s="2">
        <v>20202.387999999999</v>
      </c>
      <c r="G259" s="2">
        <v>66844</v>
      </c>
      <c r="H259" s="2">
        <v>0</v>
      </c>
      <c r="I259" s="2">
        <v>0</v>
      </c>
      <c r="J259" s="2">
        <v>198.7302</v>
      </c>
      <c r="K259" s="2">
        <v>48588.125899999999</v>
      </c>
      <c r="L259" s="2">
        <v>0</v>
      </c>
      <c r="M259" s="2">
        <v>0</v>
      </c>
      <c r="N259" s="2">
        <v>204914.39730000001</v>
      </c>
      <c r="O259" s="2">
        <v>0</v>
      </c>
      <c r="P259" s="2">
        <v>-13357.5731</v>
      </c>
      <c r="Q259" s="2">
        <v>7482.8644999999997</v>
      </c>
      <c r="R259" s="2">
        <v>0</v>
      </c>
      <c r="S259" s="2">
        <f>SUM(C259,D259,E259,F259,G259,H259,I259,J259,K259,N259,TablaRETRIBUCION[[#This Row],[Penalización PI]],TablaRETRIBUCION[[#This Row],[Q]],TablaRETRIBUCION[[#This Row],[P]],TablaRETRIBUCION[[#This Row],[F]])-M259-L259</f>
        <v>742411.74219999998</v>
      </c>
    </row>
    <row r="260" spans="1:19" x14ac:dyDescent="0.2">
      <c r="A260" s="1" t="s">
        <v>534</v>
      </c>
      <c r="B260" s="1" t="s">
        <v>535</v>
      </c>
      <c r="C260" s="2">
        <v>100058.6309</v>
      </c>
      <c r="D260" s="2">
        <v>3101.7051999999999</v>
      </c>
      <c r="E260" s="2">
        <v>2925.6120000000001</v>
      </c>
      <c r="F260" s="2">
        <v>7903.1553000000004</v>
      </c>
      <c r="G260" s="2">
        <v>33483</v>
      </c>
      <c r="H260" s="2">
        <v>164.84530000000001</v>
      </c>
      <c r="I260" s="2">
        <v>64.966800000000006</v>
      </c>
      <c r="J260" s="2">
        <v>904.43420000000003</v>
      </c>
      <c r="K260" s="2">
        <v>0</v>
      </c>
      <c r="L260" s="2">
        <v>0</v>
      </c>
      <c r="M260" s="2">
        <v>0</v>
      </c>
      <c r="N260" s="2">
        <v>182554.50889999999</v>
      </c>
      <c r="O260" s="2">
        <v>0</v>
      </c>
      <c r="P260" s="2">
        <v>558.52539999999999</v>
      </c>
      <c r="Q260" s="2">
        <v>-1143.5419999999999</v>
      </c>
      <c r="R260" s="2">
        <v>0</v>
      </c>
      <c r="S260" s="2">
        <f>SUM(C260,D260,E260,F260,G260,H260,I260,J260,K260,N260,TablaRETRIBUCION[[#This Row],[Penalización PI]],TablaRETRIBUCION[[#This Row],[Q]],TablaRETRIBUCION[[#This Row],[P]],TablaRETRIBUCION[[#This Row],[F]])-M260-L260</f>
        <v>330575.84199999989</v>
      </c>
    </row>
    <row r="261" spans="1:19" x14ac:dyDescent="0.2">
      <c r="A261" s="1" t="s">
        <v>536</v>
      </c>
      <c r="B261" s="1" t="s">
        <v>537</v>
      </c>
      <c r="C261" s="2">
        <v>11048.2734</v>
      </c>
      <c r="D261" s="2">
        <v>0</v>
      </c>
      <c r="E261" s="2">
        <v>0</v>
      </c>
      <c r="F261" s="2">
        <v>0</v>
      </c>
      <c r="G261" s="2">
        <v>4960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65232.267399999997</v>
      </c>
      <c r="O261" s="2">
        <v>0</v>
      </c>
      <c r="P261" s="2">
        <v>382.90050000000002</v>
      </c>
      <c r="Q261" s="2">
        <v>-471.2697</v>
      </c>
      <c r="R261" s="2">
        <v>0</v>
      </c>
      <c r="S261" s="2">
        <f>SUM(C261,D261,E261,F261,G261,H261,I261,J261,K261,N261,TablaRETRIBUCION[[#This Row],[Penalización PI]],TablaRETRIBUCION[[#This Row],[Q]],TablaRETRIBUCION[[#This Row],[P]],TablaRETRIBUCION[[#This Row],[F]])-M261-L261</f>
        <v>81152.171600000001</v>
      </c>
    </row>
    <row r="262" spans="1:19" x14ac:dyDescent="0.2">
      <c r="A262" s="1" t="s">
        <v>538</v>
      </c>
      <c r="B262" s="1" t="s">
        <v>539</v>
      </c>
      <c r="C262" s="2">
        <v>44287.487000000001</v>
      </c>
      <c r="D262" s="2">
        <v>1451.5291</v>
      </c>
      <c r="E262" s="2">
        <v>1795.3181999999999</v>
      </c>
      <c r="F262" s="2">
        <v>2311.4144999999999</v>
      </c>
      <c r="G262" s="2">
        <v>17652</v>
      </c>
      <c r="H262" s="2">
        <v>0</v>
      </c>
      <c r="I262" s="2">
        <v>107.994</v>
      </c>
      <c r="J262" s="2">
        <v>0</v>
      </c>
      <c r="K262" s="2">
        <v>7755.1905999999999</v>
      </c>
      <c r="L262" s="2">
        <v>0</v>
      </c>
      <c r="M262" s="2">
        <v>0</v>
      </c>
      <c r="N262" s="2">
        <v>123712.7571</v>
      </c>
      <c r="O262" s="2">
        <v>0</v>
      </c>
      <c r="P262" s="2">
        <v>3981.4738000000002</v>
      </c>
      <c r="Q262" s="2">
        <v>1199.1106</v>
      </c>
      <c r="R262" s="2">
        <v>0</v>
      </c>
      <c r="S262" s="2">
        <f>SUM(C262,D262,E262,F262,G262,H262,I262,J262,K262,N262,TablaRETRIBUCION[[#This Row],[Penalización PI]],TablaRETRIBUCION[[#This Row],[Q]],TablaRETRIBUCION[[#This Row],[P]],TablaRETRIBUCION[[#This Row],[F]])-M262-L262</f>
        <v>204254.27490000002</v>
      </c>
    </row>
    <row r="263" spans="1:19" x14ac:dyDescent="0.2">
      <c r="A263" s="1" t="s">
        <v>540</v>
      </c>
      <c r="B263" s="1" t="s">
        <v>541</v>
      </c>
      <c r="C263" s="2">
        <v>17876.712200000002</v>
      </c>
      <c r="D263" s="2">
        <v>328.7878</v>
      </c>
      <c r="E263" s="2">
        <v>0</v>
      </c>
      <c r="F263" s="2">
        <v>3942.0414000000001</v>
      </c>
      <c r="G263" s="2">
        <v>3452</v>
      </c>
      <c r="H263" s="2">
        <v>0</v>
      </c>
      <c r="I263" s="2">
        <v>0</v>
      </c>
      <c r="J263" s="2">
        <v>4.1599999999999998E-2</v>
      </c>
      <c r="K263" s="2">
        <v>6327.8076000000001</v>
      </c>
      <c r="L263" s="2">
        <v>0</v>
      </c>
      <c r="M263" s="2">
        <v>0</v>
      </c>
      <c r="N263" s="2">
        <v>30934.722900000001</v>
      </c>
      <c r="O263" s="2">
        <v>0</v>
      </c>
      <c r="P263" s="2">
        <v>0</v>
      </c>
      <c r="Q263" s="2">
        <v>628.62109999999996</v>
      </c>
      <c r="R263" s="2">
        <v>0</v>
      </c>
      <c r="S263" s="2">
        <f>SUM(C263,D263,E263,F263,G263,H263,I263,J263,K263,N263,TablaRETRIBUCION[[#This Row],[Penalización PI]],TablaRETRIBUCION[[#This Row],[Q]],TablaRETRIBUCION[[#This Row],[P]],TablaRETRIBUCION[[#This Row],[F]])-M263-L263</f>
        <v>63490.734600000003</v>
      </c>
    </row>
    <row r="264" spans="1:19" x14ac:dyDescent="0.2">
      <c r="A264" s="1" t="s">
        <v>542</v>
      </c>
      <c r="B264" s="1" t="s">
        <v>543</v>
      </c>
      <c r="C264" s="2">
        <v>292681.44650000002</v>
      </c>
      <c r="D264" s="2">
        <v>2112.5934999999999</v>
      </c>
      <c r="E264" s="2">
        <v>25289.619500000001</v>
      </c>
      <c r="F264" s="2">
        <v>17378.620900000002</v>
      </c>
      <c r="G264" s="2">
        <v>68683</v>
      </c>
      <c r="H264" s="2">
        <v>331.17750000000001</v>
      </c>
      <c r="I264" s="2">
        <v>8705.0206999999991</v>
      </c>
      <c r="J264" s="2">
        <v>95.203199999999995</v>
      </c>
      <c r="K264" s="2">
        <v>150501.7556</v>
      </c>
      <c r="L264" s="2">
        <v>50.404800000000002</v>
      </c>
      <c r="M264" s="2">
        <v>1976.4829999999999</v>
      </c>
      <c r="N264" s="2">
        <v>169497.08110000001</v>
      </c>
      <c r="O264" s="2">
        <v>0</v>
      </c>
      <c r="P264" s="2">
        <v>6320.2883000000002</v>
      </c>
      <c r="Q264" s="2">
        <v>4277.9450999999999</v>
      </c>
      <c r="R264" s="2">
        <v>0</v>
      </c>
      <c r="S264" s="2">
        <f>SUM(C264,D264,E264,F264,G264,H264,I264,J264,K264,N264,TablaRETRIBUCION[[#This Row],[Penalización PI]],TablaRETRIBUCION[[#This Row],[Q]],TablaRETRIBUCION[[#This Row],[P]],TablaRETRIBUCION[[#This Row],[F]])-M264-L264</f>
        <v>743846.86410000001</v>
      </c>
    </row>
    <row r="265" spans="1:19" x14ac:dyDescent="0.2">
      <c r="A265" s="1" t="s">
        <v>544</v>
      </c>
      <c r="B265" s="1" t="s">
        <v>545</v>
      </c>
      <c r="C265" s="2">
        <v>323904.85710000002</v>
      </c>
      <c r="D265" s="2">
        <v>7902.4642000000003</v>
      </c>
      <c r="E265" s="2">
        <v>6461.8717999999999</v>
      </c>
      <c r="F265" s="2">
        <v>11691.522800000001</v>
      </c>
      <c r="G265" s="2">
        <v>135199</v>
      </c>
      <c r="H265" s="2">
        <v>996.17560000000003</v>
      </c>
      <c r="I265" s="2">
        <v>251.1662</v>
      </c>
      <c r="J265" s="2">
        <v>34.816699999999997</v>
      </c>
      <c r="K265" s="2">
        <v>99234.735400000005</v>
      </c>
      <c r="L265" s="2">
        <v>38.858199999999997</v>
      </c>
      <c r="M265" s="2">
        <v>84.964399999999998</v>
      </c>
      <c r="N265" s="2">
        <v>578402.52899999998</v>
      </c>
      <c r="O265" s="2">
        <v>0</v>
      </c>
      <c r="P265" s="2">
        <v>-13.1671</v>
      </c>
      <c r="Q265" s="2">
        <v>11639.5532</v>
      </c>
      <c r="R265" s="2">
        <v>87.786000000000001</v>
      </c>
      <c r="S265" s="2">
        <f>SUM(C265,D265,E265,F265,G265,H265,I265,J265,K265,N265,TablaRETRIBUCION[[#This Row],[Penalización PI]],TablaRETRIBUCION[[#This Row],[Q]],TablaRETRIBUCION[[#This Row],[P]],TablaRETRIBUCION[[#This Row],[F]])-M265-L265</f>
        <v>1175669.4883000001</v>
      </c>
    </row>
    <row r="266" spans="1:19" x14ac:dyDescent="0.2">
      <c r="A266" s="1" t="s">
        <v>546</v>
      </c>
      <c r="B266" s="1" t="s">
        <v>547</v>
      </c>
      <c r="C266" s="2">
        <v>159318.66339999999</v>
      </c>
      <c r="D266" s="2">
        <v>0</v>
      </c>
      <c r="E266" s="2">
        <v>0</v>
      </c>
      <c r="F266" s="2">
        <v>0</v>
      </c>
      <c r="G266" s="2">
        <v>31775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179644.76120000001</v>
      </c>
      <c r="O266" s="2">
        <v>0</v>
      </c>
      <c r="P266" s="2">
        <v>0</v>
      </c>
      <c r="Q266" s="2">
        <v>0</v>
      </c>
      <c r="R266" s="2">
        <v>0</v>
      </c>
      <c r="S266" s="2">
        <f>SUM(C266,D266,E266,F266,G266,H266,I266,J266,K266,N266,TablaRETRIBUCION[[#This Row],[Penalización PI]],TablaRETRIBUCION[[#This Row],[Q]],TablaRETRIBUCION[[#This Row],[P]],TablaRETRIBUCION[[#This Row],[F]])-M266-L266</f>
        <v>370738.42460000003</v>
      </c>
    </row>
    <row r="267" spans="1:19" x14ac:dyDescent="0.2">
      <c r="A267" s="1" t="s">
        <v>548</v>
      </c>
      <c r="B267" s="1" t="s">
        <v>549</v>
      </c>
      <c r="C267" s="2">
        <v>121521.18339999999</v>
      </c>
      <c r="D267" s="2">
        <v>0</v>
      </c>
      <c r="E267" s="2">
        <v>0</v>
      </c>
      <c r="F267" s="2">
        <v>-11959.6304</v>
      </c>
      <c r="G267" s="2">
        <v>26498</v>
      </c>
      <c r="H267" s="2">
        <v>0</v>
      </c>
      <c r="I267" s="2">
        <v>0</v>
      </c>
      <c r="J267" s="2">
        <v>5230.7403000000004</v>
      </c>
      <c r="K267" s="2">
        <v>14692.5234</v>
      </c>
      <c r="L267" s="2">
        <v>0</v>
      </c>
      <c r="M267" s="2">
        <v>0</v>
      </c>
      <c r="N267" s="2">
        <v>179053.44630000001</v>
      </c>
      <c r="O267" s="2">
        <v>0</v>
      </c>
      <c r="P267" s="2">
        <v>6700.7253000000001</v>
      </c>
      <c r="Q267" s="2">
        <v>0</v>
      </c>
      <c r="R267" s="2">
        <v>0</v>
      </c>
      <c r="S267" s="2">
        <f>SUM(C267,D267,E267,F267,G267,H267,I267,J267,K267,N267,TablaRETRIBUCION[[#This Row],[Penalización PI]],TablaRETRIBUCION[[#This Row],[Q]],TablaRETRIBUCION[[#This Row],[P]],TablaRETRIBUCION[[#This Row],[F]])-M267-L267</f>
        <v>341736.98830000003</v>
      </c>
    </row>
    <row r="268" spans="1:19" x14ac:dyDescent="0.2">
      <c r="A268" s="1" t="s">
        <v>550</v>
      </c>
      <c r="B268" s="1" t="s">
        <v>551</v>
      </c>
      <c r="C268" s="2">
        <v>85649.534499999994</v>
      </c>
      <c r="D268" s="2">
        <v>2215.8438000000001</v>
      </c>
      <c r="E268" s="2">
        <v>5586.4736000000003</v>
      </c>
      <c r="F268" s="2">
        <v>8059.6872999999996</v>
      </c>
      <c r="G268" s="2">
        <v>24476</v>
      </c>
      <c r="H268" s="2">
        <v>401.5163</v>
      </c>
      <c r="I268" s="2">
        <v>1023.9434</v>
      </c>
      <c r="J268" s="2">
        <v>4.4810999999999996</v>
      </c>
      <c r="K268" s="2">
        <v>14756.3845</v>
      </c>
      <c r="L268" s="2">
        <v>0</v>
      </c>
      <c r="M268" s="2">
        <v>483.53969999999998</v>
      </c>
      <c r="N268" s="2">
        <v>124206.1406</v>
      </c>
      <c r="O268" s="2">
        <v>0</v>
      </c>
      <c r="P268" s="2">
        <v>3169.1806000000001</v>
      </c>
      <c r="Q268" s="2">
        <v>-815.77179999999998</v>
      </c>
      <c r="R268" s="2">
        <v>0</v>
      </c>
      <c r="S268" s="2">
        <f>SUM(C268,D268,E268,F268,G268,H268,I268,J268,K268,N268,TablaRETRIBUCION[[#This Row],[Penalización PI]],TablaRETRIBUCION[[#This Row],[Q]],TablaRETRIBUCION[[#This Row],[P]],TablaRETRIBUCION[[#This Row],[F]])-M268-L268</f>
        <v>268249.87420000002</v>
      </c>
    </row>
    <row r="269" spans="1:19" x14ac:dyDescent="0.2">
      <c r="A269" s="1" t="s">
        <v>552</v>
      </c>
      <c r="B269" s="1" t="s">
        <v>553</v>
      </c>
      <c r="C269" s="2">
        <v>69062.484299999996</v>
      </c>
      <c r="D269" s="2">
        <v>1422.6927000000001</v>
      </c>
      <c r="E269" s="2">
        <v>8918.1075000000001</v>
      </c>
      <c r="F269" s="2">
        <v>526.50059999999996</v>
      </c>
      <c r="G269" s="2">
        <v>31142</v>
      </c>
      <c r="H269" s="2">
        <v>0</v>
      </c>
      <c r="I269" s="2">
        <v>0</v>
      </c>
      <c r="J269" s="2">
        <v>0</v>
      </c>
      <c r="K269" s="2">
        <v>15850.747799999999</v>
      </c>
      <c r="L269" s="2">
        <v>0</v>
      </c>
      <c r="M269" s="2">
        <v>0</v>
      </c>
      <c r="N269" s="2">
        <v>272886.69829999999</v>
      </c>
      <c r="O269" s="2">
        <v>0</v>
      </c>
      <c r="P269" s="2">
        <v>0</v>
      </c>
      <c r="Q269" s="2">
        <v>3998.0922999999998</v>
      </c>
      <c r="R269" s="2">
        <v>0</v>
      </c>
      <c r="S269" s="2">
        <f>SUM(C269,D269,E269,F269,G269,H269,I269,J269,K269,N269,TablaRETRIBUCION[[#This Row],[Penalización PI]],TablaRETRIBUCION[[#This Row],[Q]],TablaRETRIBUCION[[#This Row],[P]],TablaRETRIBUCION[[#This Row],[F]])-M269-L269</f>
        <v>403807.3235</v>
      </c>
    </row>
    <row r="270" spans="1:19" x14ac:dyDescent="0.2">
      <c r="A270" s="1" t="s">
        <v>554</v>
      </c>
      <c r="B270" s="1" t="s">
        <v>555</v>
      </c>
      <c r="C270" s="2">
        <v>66142.396999999997</v>
      </c>
      <c r="D270" s="2">
        <v>4195.5093999999999</v>
      </c>
      <c r="E270" s="2">
        <v>5572.6976000000004</v>
      </c>
      <c r="F270" s="2">
        <v>4864.0643</v>
      </c>
      <c r="G270" s="2">
        <v>18005</v>
      </c>
      <c r="H270" s="2">
        <v>1655.0853999999999</v>
      </c>
      <c r="I270" s="2">
        <v>707.84019999999998</v>
      </c>
      <c r="J270" s="2">
        <v>100.0171</v>
      </c>
      <c r="K270" s="2">
        <v>9766.4259000000002</v>
      </c>
      <c r="L270" s="2">
        <v>0</v>
      </c>
      <c r="M270" s="2">
        <v>429.4606</v>
      </c>
      <c r="N270" s="2">
        <v>100619.2567</v>
      </c>
      <c r="O270" s="2">
        <v>0</v>
      </c>
      <c r="P270" s="2">
        <v>-904.19029999999998</v>
      </c>
      <c r="Q270" s="2">
        <v>-1634.4554000000001</v>
      </c>
      <c r="R270" s="2">
        <v>0</v>
      </c>
      <c r="S270" s="2">
        <f>SUM(C270,D270,E270,F270,G270,H270,I270,J270,K270,N270,TablaRETRIBUCION[[#This Row],[Penalización PI]],TablaRETRIBUCION[[#This Row],[Q]],TablaRETRIBUCION[[#This Row],[P]],TablaRETRIBUCION[[#This Row],[F]])-M270-L270</f>
        <v>208660.18729999999</v>
      </c>
    </row>
    <row r="271" spans="1:19" x14ac:dyDescent="0.2">
      <c r="A271" s="1" t="s">
        <v>556</v>
      </c>
      <c r="B271" s="1" t="s">
        <v>557</v>
      </c>
      <c r="C271" s="2">
        <v>223996.9209</v>
      </c>
      <c r="D271" s="2">
        <v>9138.4385000000002</v>
      </c>
      <c r="E271" s="2">
        <v>1123.8943999999999</v>
      </c>
      <c r="F271" s="2">
        <v>9509.0925999999999</v>
      </c>
      <c r="G271" s="2">
        <v>88581</v>
      </c>
      <c r="H271" s="2">
        <v>773.8021</v>
      </c>
      <c r="I271" s="2">
        <v>0</v>
      </c>
      <c r="J271" s="2">
        <v>1015.6310999999999</v>
      </c>
      <c r="K271" s="2">
        <v>17835.384300000002</v>
      </c>
      <c r="L271" s="2">
        <v>680.80859999999996</v>
      </c>
      <c r="M271" s="2">
        <v>0</v>
      </c>
      <c r="N271" s="2">
        <v>342257.40919999999</v>
      </c>
      <c r="O271" s="2">
        <v>0</v>
      </c>
      <c r="P271" s="2">
        <v>13871.015299999999</v>
      </c>
      <c r="Q271" s="2">
        <v>-8739.6224000000002</v>
      </c>
      <c r="R271" s="2">
        <v>0</v>
      </c>
      <c r="S271" s="2">
        <f>SUM(C271,D271,E271,F271,G271,H271,I271,J271,K271,N271,TablaRETRIBUCION[[#This Row],[Penalización PI]],TablaRETRIBUCION[[#This Row],[Q]],TablaRETRIBUCION[[#This Row],[P]],TablaRETRIBUCION[[#This Row],[F]])-M271-L271</f>
        <v>698682.15739999991</v>
      </c>
    </row>
    <row r="272" spans="1:19" x14ac:dyDescent="0.2">
      <c r="A272" s="1" t="s">
        <v>558</v>
      </c>
      <c r="B272" s="1" t="s">
        <v>559</v>
      </c>
      <c r="C272" s="2">
        <v>77570.013099999996</v>
      </c>
      <c r="D272" s="2">
        <v>0</v>
      </c>
      <c r="E272" s="2">
        <v>162.04679999999999</v>
      </c>
      <c r="F272" s="2">
        <v>1604.9879000000001</v>
      </c>
      <c r="G272" s="2">
        <v>15279</v>
      </c>
      <c r="H272" s="2">
        <v>0</v>
      </c>
      <c r="I272" s="2">
        <v>154.48060000000001</v>
      </c>
      <c r="J272" s="2">
        <v>50.397799999999997</v>
      </c>
      <c r="K272" s="2">
        <v>0</v>
      </c>
      <c r="L272" s="2">
        <v>0</v>
      </c>
      <c r="M272" s="2">
        <v>0</v>
      </c>
      <c r="N272" s="2">
        <v>79941.943100000004</v>
      </c>
      <c r="O272" s="2">
        <v>0</v>
      </c>
      <c r="P272" s="2">
        <v>144.91630000000001</v>
      </c>
      <c r="Q272" s="2">
        <v>-106.634</v>
      </c>
      <c r="R272" s="2">
        <v>0</v>
      </c>
      <c r="S272" s="2">
        <f>SUM(C272,D272,E272,F272,G272,H272,I272,J272,K272,N272,TablaRETRIBUCION[[#This Row],[Penalización PI]],TablaRETRIBUCION[[#This Row],[Q]],TablaRETRIBUCION[[#This Row],[P]],TablaRETRIBUCION[[#This Row],[F]])-M272-L272</f>
        <v>174801.15160000004</v>
      </c>
    </row>
    <row r="273" spans="1:19" x14ac:dyDescent="0.2">
      <c r="A273" s="1" t="s">
        <v>560</v>
      </c>
      <c r="B273" s="1" t="s">
        <v>561</v>
      </c>
      <c r="C273" s="2">
        <v>66648.217999999993</v>
      </c>
      <c r="D273" s="2">
        <v>0</v>
      </c>
      <c r="E273" s="2">
        <v>3235.6190999999999</v>
      </c>
      <c r="F273" s="2">
        <v>711.89970000000005</v>
      </c>
      <c r="G273" s="2">
        <v>23297</v>
      </c>
      <c r="H273" s="2">
        <v>0</v>
      </c>
      <c r="I273" s="2">
        <v>0</v>
      </c>
      <c r="J273" s="2">
        <v>4.4318</v>
      </c>
      <c r="K273" s="2">
        <v>2143.0156999999999</v>
      </c>
      <c r="L273" s="2">
        <v>0</v>
      </c>
      <c r="M273" s="2">
        <v>0</v>
      </c>
      <c r="N273" s="2">
        <v>81081.643400000001</v>
      </c>
      <c r="O273" s="2">
        <v>0</v>
      </c>
      <c r="P273" s="2">
        <v>3542.4366</v>
      </c>
      <c r="Q273" s="2">
        <v>0</v>
      </c>
      <c r="R273" s="2">
        <v>0</v>
      </c>
      <c r="S273" s="2">
        <f>SUM(C273,D273,E273,F273,G273,H273,I273,J273,K273,N273,TablaRETRIBUCION[[#This Row],[Penalización PI]],TablaRETRIBUCION[[#This Row],[Q]],TablaRETRIBUCION[[#This Row],[P]],TablaRETRIBUCION[[#This Row],[F]])-M273-L273</f>
        <v>180664.26429999998</v>
      </c>
    </row>
    <row r="274" spans="1:19" x14ac:dyDescent="0.2">
      <c r="A274" s="1" t="s">
        <v>562</v>
      </c>
      <c r="B274" s="1" t="s">
        <v>563</v>
      </c>
      <c r="C274" s="2">
        <v>17627.361400000002</v>
      </c>
      <c r="D274" s="2">
        <v>369.27069999999998</v>
      </c>
      <c r="E274" s="2">
        <v>2018.5385000000001</v>
      </c>
      <c r="F274" s="2">
        <v>7686.1796999999997</v>
      </c>
      <c r="G274" s="2">
        <v>3993</v>
      </c>
      <c r="H274" s="2">
        <v>0</v>
      </c>
      <c r="I274" s="2">
        <v>519.7346</v>
      </c>
      <c r="J274" s="2">
        <v>0.96650000000000003</v>
      </c>
      <c r="K274" s="2">
        <v>15129.427799999999</v>
      </c>
      <c r="L274" s="2">
        <v>0</v>
      </c>
      <c r="M274" s="2">
        <v>0</v>
      </c>
      <c r="N274" s="2">
        <v>50987.737300000001</v>
      </c>
      <c r="O274" s="2">
        <v>0</v>
      </c>
      <c r="P274" s="2">
        <v>0</v>
      </c>
      <c r="Q274" s="2">
        <v>-1694.0507</v>
      </c>
      <c r="R274" s="2">
        <v>0</v>
      </c>
      <c r="S274" s="2">
        <f>SUM(C274,D274,E274,F274,G274,H274,I274,J274,K274,N274,TablaRETRIBUCION[[#This Row],[Penalización PI]],TablaRETRIBUCION[[#This Row],[Q]],TablaRETRIBUCION[[#This Row],[P]],TablaRETRIBUCION[[#This Row],[F]])-M274-L274</f>
        <v>96638.165800000002</v>
      </c>
    </row>
    <row r="275" spans="1:19" x14ac:dyDescent="0.2">
      <c r="A275" s="1" t="s">
        <v>564</v>
      </c>
      <c r="B275" s="1" t="s">
        <v>565</v>
      </c>
      <c r="C275" s="2">
        <v>57921.323499999999</v>
      </c>
      <c r="D275" s="2">
        <v>0</v>
      </c>
      <c r="E275" s="2">
        <v>0</v>
      </c>
      <c r="F275" s="2">
        <v>203.1541</v>
      </c>
      <c r="G275" s="2">
        <v>12701</v>
      </c>
      <c r="H275" s="2">
        <v>0</v>
      </c>
      <c r="I275" s="2">
        <v>0</v>
      </c>
      <c r="J275" s="2">
        <v>0</v>
      </c>
      <c r="K275" s="2">
        <v>7463.9858000000004</v>
      </c>
      <c r="L275" s="2">
        <v>0</v>
      </c>
      <c r="M275" s="2">
        <v>0</v>
      </c>
      <c r="N275" s="2">
        <v>88597.962700000004</v>
      </c>
      <c r="O275" s="2">
        <v>0</v>
      </c>
      <c r="P275" s="2">
        <v>0</v>
      </c>
      <c r="Q275" s="2">
        <v>-31.9602</v>
      </c>
      <c r="R275" s="2">
        <v>0</v>
      </c>
      <c r="S275" s="2">
        <f>SUM(C275,D275,E275,F275,G275,H275,I275,J275,K275,N275,TablaRETRIBUCION[[#This Row],[Penalización PI]],TablaRETRIBUCION[[#This Row],[Q]],TablaRETRIBUCION[[#This Row],[P]],TablaRETRIBUCION[[#This Row],[F]])-M275-L275</f>
        <v>166855.46589999998</v>
      </c>
    </row>
    <row r="276" spans="1:19" x14ac:dyDescent="0.2">
      <c r="A276" s="1" t="s">
        <v>566</v>
      </c>
      <c r="B276" s="1" t="s">
        <v>567</v>
      </c>
      <c r="C276" s="2">
        <v>118968.80959999999</v>
      </c>
      <c r="D276" s="2">
        <v>0</v>
      </c>
      <c r="E276" s="2">
        <v>0</v>
      </c>
      <c r="F276" s="2">
        <v>7841.5087999999996</v>
      </c>
      <c r="G276" s="2">
        <v>55884</v>
      </c>
      <c r="H276" s="2">
        <v>64.270300000000006</v>
      </c>
      <c r="I276" s="2">
        <v>0</v>
      </c>
      <c r="J276" s="2">
        <v>6.5220000000000002</v>
      </c>
      <c r="K276" s="2">
        <v>0</v>
      </c>
      <c r="L276" s="2">
        <v>0</v>
      </c>
      <c r="M276" s="2">
        <v>0</v>
      </c>
      <c r="N276" s="2">
        <v>218027.4289</v>
      </c>
      <c r="O276" s="2">
        <v>0</v>
      </c>
      <c r="P276" s="2">
        <v>590.81039999999996</v>
      </c>
      <c r="Q276" s="2">
        <v>-1274.6566</v>
      </c>
      <c r="R276" s="2">
        <v>0</v>
      </c>
      <c r="S276" s="2">
        <f>SUM(C276,D276,E276,F276,G276,H276,I276,J276,K276,N276,TablaRETRIBUCION[[#This Row],[Penalización PI]],TablaRETRIBUCION[[#This Row],[Q]],TablaRETRIBUCION[[#This Row],[P]],TablaRETRIBUCION[[#This Row],[F]])-M276-L276</f>
        <v>400108.69340000005</v>
      </c>
    </row>
    <row r="277" spans="1:19" x14ac:dyDescent="0.2">
      <c r="A277" s="1" t="s">
        <v>568</v>
      </c>
      <c r="B277" s="1" t="s">
        <v>569</v>
      </c>
      <c r="C277" s="2">
        <v>8461.9390999999996</v>
      </c>
      <c r="D277" s="2">
        <v>0</v>
      </c>
      <c r="E277" s="2">
        <v>0</v>
      </c>
      <c r="F277" s="2">
        <v>0</v>
      </c>
      <c r="G277" s="2">
        <v>3037</v>
      </c>
      <c r="H277" s="2">
        <v>0</v>
      </c>
      <c r="I277" s="2">
        <v>0</v>
      </c>
      <c r="J277" s="2">
        <v>0</v>
      </c>
      <c r="K277" s="2">
        <v>8405.0251000000007</v>
      </c>
      <c r="L277" s="2">
        <v>0</v>
      </c>
      <c r="M277" s="2">
        <v>0</v>
      </c>
      <c r="N277" s="2">
        <v>55845.315600000002</v>
      </c>
      <c r="O277" s="2">
        <v>0</v>
      </c>
      <c r="P277" s="2">
        <v>-2272.4784</v>
      </c>
      <c r="Q277" s="2">
        <v>757.49279999999999</v>
      </c>
      <c r="R277" s="2">
        <v>0</v>
      </c>
      <c r="S277" s="2">
        <f>SUM(C277,D277,E277,F277,G277,H277,I277,J277,K277,N277,TablaRETRIBUCION[[#This Row],[Penalización PI]],TablaRETRIBUCION[[#This Row],[Q]],TablaRETRIBUCION[[#This Row],[P]],TablaRETRIBUCION[[#This Row],[F]])-M277-L277</f>
        <v>74234.294200000004</v>
      </c>
    </row>
    <row r="278" spans="1:19" x14ac:dyDescent="0.2">
      <c r="A278" s="1" t="s">
        <v>570</v>
      </c>
      <c r="B278" s="1" t="s">
        <v>571</v>
      </c>
      <c r="C278" s="2">
        <v>86900.795700000002</v>
      </c>
      <c r="D278" s="2">
        <v>167.83369999999999</v>
      </c>
      <c r="E278" s="2">
        <v>42.261000000000003</v>
      </c>
      <c r="F278" s="2">
        <v>175.83250000000001</v>
      </c>
      <c r="G278" s="2">
        <v>18767</v>
      </c>
      <c r="H278" s="2">
        <v>0</v>
      </c>
      <c r="I278" s="2">
        <v>0</v>
      </c>
      <c r="J278" s="2">
        <v>0</v>
      </c>
      <c r="K278" s="2">
        <v>2299.7791000000002</v>
      </c>
      <c r="L278" s="2">
        <v>0</v>
      </c>
      <c r="M278" s="2">
        <v>0</v>
      </c>
      <c r="N278" s="2">
        <v>25520.3341</v>
      </c>
      <c r="O278" s="2">
        <v>0</v>
      </c>
      <c r="P278" s="2">
        <v>150.46889999999999</v>
      </c>
      <c r="Q278" s="2">
        <v>1338.7384</v>
      </c>
      <c r="R278" s="2">
        <v>0</v>
      </c>
      <c r="S278" s="2">
        <f>SUM(C278,D278,E278,F278,G278,H278,I278,J278,K278,N278,TablaRETRIBUCION[[#This Row],[Penalización PI]],TablaRETRIBUCION[[#This Row],[Q]],TablaRETRIBUCION[[#This Row],[P]],TablaRETRIBUCION[[#This Row],[F]])-M278-L278</f>
        <v>135363.04340000002</v>
      </c>
    </row>
    <row r="279" spans="1:19" x14ac:dyDescent="0.2">
      <c r="A279" s="1" t="s">
        <v>572</v>
      </c>
      <c r="B279" s="1" t="s">
        <v>573</v>
      </c>
      <c r="C279" s="2">
        <v>5652891.4736000001</v>
      </c>
      <c r="D279" s="2">
        <v>3211.5203000000001</v>
      </c>
      <c r="E279" s="2">
        <v>34667.141600000003</v>
      </c>
      <c r="F279" s="2">
        <v>8954.3909999999996</v>
      </c>
      <c r="G279" s="2">
        <v>671706</v>
      </c>
      <c r="H279" s="2">
        <v>3297.7491</v>
      </c>
      <c r="I279" s="2">
        <v>9538.0527999999995</v>
      </c>
      <c r="J279" s="2">
        <v>517.18020000000001</v>
      </c>
      <c r="K279" s="2">
        <v>22634.639500000001</v>
      </c>
      <c r="L279" s="2">
        <v>0</v>
      </c>
      <c r="M279" s="2">
        <v>4769.6365999999998</v>
      </c>
      <c r="N279" s="2">
        <v>1806775.5782000001</v>
      </c>
      <c r="O279" s="2">
        <v>0</v>
      </c>
      <c r="P279" s="2">
        <v>-1328.9372000000001</v>
      </c>
      <c r="Q279" s="2">
        <v>82094.240900000004</v>
      </c>
      <c r="R279" s="2">
        <v>309.34800000000001</v>
      </c>
      <c r="S279" s="2">
        <f>SUM(C279,D279,E279,F279,G279,H279,I279,J279,K279,N279,TablaRETRIBUCION[[#This Row],[Penalización PI]],TablaRETRIBUCION[[#This Row],[Q]],TablaRETRIBUCION[[#This Row],[P]],TablaRETRIBUCION[[#This Row],[F]])-M279-L279</f>
        <v>8290498.7413999997</v>
      </c>
    </row>
    <row r="280" spans="1:19" x14ac:dyDescent="0.2">
      <c r="A280" s="1" t="s">
        <v>574</v>
      </c>
      <c r="B280" s="1" t="s">
        <v>575</v>
      </c>
      <c r="C280" s="2">
        <v>132839.90700000001</v>
      </c>
      <c r="D280" s="2">
        <v>3795.7592</v>
      </c>
      <c r="E280" s="2">
        <v>14485.2058</v>
      </c>
      <c r="F280" s="2">
        <v>9266.2284</v>
      </c>
      <c r="G280" s="2">
        <v>42741</v>
      </c>
      <c r="H280" s="2">
        <v>103.1568</v>
      </c>
      <c r="I280" s="2">
        <v>2207.6547999999998</v>
      </c>
      <c r="J280" s="2">
        <v>221.161</v>
      </c>
      <c r="K280" s="2">
        <v>24139.255799999999</v>
      </c>
      <c r="L280" s="2">
        <v>0</v>
      </c>
      <c r="M280" s="2">
        <v>419.20179999999999</v>
      </c>
      <c r="N280" s="2">
        <v>152203.36809999999</v>
      </c>
      <c r="O280" s="2">
        <v>0</v>
      </c>
      <c r="P280" s="2">
        <v>-2249.3546999999999</v>
      </c>
      <c r="Q280" s="2">
        <v>-1443.6346000000001</v>
      </c>
      <c r="R280" s="2">
        <v>0</v>
      </c>
      <c r="S280" s="2">
        <f>SUM(C280,D280,E280,F280,G280,H280,I280,J280,K280,N280,TablaRETRIBUCION[[#This Row],[Penalización PI]],TablaRETRIBUCION[[#This Row],[Q]],TablaRETRIBUCION[[#This Row],[P]],TablaRETRIBUCION[[#This Row],[F]])-M280-L280</f>
        <v>377890.50579999998</v>
      </c>
    </row>
    <row r="281" spans="1:19" x14ac:dyDescent="0.2">
      <c r="A281" s="1" t="s">
        <v>576</v>
      </c>
      <c r="B281" s="1" t="s">
        <v>577</v>
      </c>
      <c r="C281" s="2">
        <v>113449.3468</v>
      </c>
      <c r="D281" s="2">
        <v>-79</v>
      </c>
      <c r="E281" s="2">
        <v>2079.2184999999999</v>
      </c>
      <c r="F281" s="2">
        <v>2420.7075</v>
      </c>
      <c r="G281" s="2">
        <v>23839</v>
      </c>
      <c r="H281" s="2">
        <v>0</v>
      </c>
      <c r="I281" s="2">
        <v>81.266000000000005</v>
      </c>
      <c r="J281" s="2">
        <v>9.4093999999999998</v>
      </c>
      <c r="K281" s="2">
        <v>21283.506700000002</v>
      </c>
      <c r="L281" s="2">
        <v>0</v>
      </c>
      <c r="M281" s="2">
        <v>0</v>
      </c>
      <c r="N281" s="2">
        <v>195884.33679999999</v>
      </c>
      <c r="O281" s="2">
        <v>0</v>
      </c>
      <c r="P281" s="2">
        <v>7179.3558000000003</v>
      </c>
      <c r="Q281" s="2">
        <v>3589.6779000000001</v>
      </c>
      <c r="R281" s="2">
        <v>0</v>
      </c>
      <c r="S281" s="2">
        <f>SUM(C281,D281,E281,F281,G281,H281,I281,J281,K281,N281,TablaRETRIBUCION[[#This Row],[Penalización PI]],TablaRETRIBUCION[[#This Row],[Q]],TablaRETRIBUCION[[#This Row],[P]],TablaRETRIBUCION[[#This Row],[F]])-M281-L281</f>
        <v>369736.82540000003</v>
      </c>
    </row>
    <row r="282" spans="1:19" x14ac:dyDescent="0.2">
      <c r="A282" s="1" t="s">
        <v>578</v>
      </c>
      <c r="B282" s="1" t="s">
        <v>579</v>
      </c>
      <c r="C282" s="2">
        <v>9904.4559000000008</v>
      </c>
      <c r="D282" s="2">
        <v>0</v>
      </c>
      <c r="E282" s="2">
        <v>0</v>
      </c>
      <c r="F282" s="2">
        <v>0</v>
      </c>
      <c r="G282" s="2">
        <v>3479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31423.1659</v>
      </c>
      <c r="O282" s="2">
        <v>0</v>
      </c>
      <c r="P282" s="2">
        <v>0</v>
      </c>
      <c r="Q282" s="2">
        <v>0</v>
      </c>
      <c r="R282" s="2">
        <v>0</v>
      </c>
      <c r="S282" s="2">
        <f>SUM(C282,D282,E282,F282,G282,H282,I282,J282,K282,N282,TablaRETRIBUCION[[#This Row],[Penalización PI]],TablaRETRIBUCION[[#This Row],[Q]],TablaRETRIBUCION[[#This Row],[P]],TablaRETRIBUCION[[#This Row],[F]])-M282-L282</f>
        <v>44806.621800000001</v>
      </c>
    </row>
    <row r="283" spans="1:19" x14ac:dyDescent="0.2">
      <c r="A283" s="1" t="s">
        <v>580</v>
      </c>
      <c r="B283" s="1" t="s">
        <v>581</v>
      </c>
      <c r="C283" s="2">
        <v>61000.682000000001</v>
      </c>
      <c r="D283" s="2">
        <v>0</v>
      </c>
      <c r="E283" s="2">
        <v>2264.9573</v>
      </c>
      <c r="F283" s="2">
        <v>0</v>
      </c>
      <c r="G283" s="2">
        <v>11534</v>
      </c>
      <c r="H283" s="2">
        <v>0</v>
      </c>
      <c r="I283" s="2">
        <v>187.02350000000001</v>
      </c>
      <c r="J283" s="2">
        <v>0</v>
      </c>
      <c r="K283" s="2">
        <v>0</v>
      </c>
      <c r="L283" s="2">
        <v>0</v>
      </c>
      <c r="M283" s="2">
        <v>0</v>
      </c>
      <c r="N283" s="2">
        <v>65125.732499999998</v>
      </c>
      <c r="O283" s="2">
        <v>0</v>
      </c>
      <c r="P283" s="2">
        <v>2577.6678999999999</v>
      </c>
      <c r="Q283" s="2">
        <v>1372.1904999999999</v>
      </c>
      <c r="R283" s="2">
        <v>0</v>
      </c>
      <c r="S283" s="2">
        <f>SUM(C283,D283,E283,F283,G283,H283,I283,J283,K283,N283,TablaRETRIBUCION[[#This Row],[Penalización PI]],TablaRETRIBUCION[[#This Row],[Q]],TablaRETRIBUCION[[#This Row],[P]],TablaRETRIBUCION[[#This Row],[F]])-M283-L283</f>
        <v>144062.2537</v>
      </c>
    </row>
    <row r="284" spans="1:19" x14ac:dyDescent="0.2">
      <c r="A284" s="1" t="s">
        <v>582</v>
      </c>
      <c r="B284" s="1" t="s">
        <v>583</v>
      </c>
      <c r="C284" s="2">
        <v>1154957726.7735</v>
      </c>
      <c r="D284" s="2">
        <v>30383473.384599999</v>
      </c>
      <c r="E284" s="2">
        <v>31894864.539799999</v>
      </c>
      <c r="F284" s="2">
        <v>42214383.691100001</v>
      </c>
      <c r="G284" s="2">
        <v>409148439</v>
      </c>
      <c r="H284" s="2">
        <v>7866659.1453999998</v>
      </c>
      <c r="I284" s="2">
        <v>3926500.9424000001</v>
      </c>
      <c r="J284" s="2">
        <v>1920978.8517</v>
      </c>
      <c r="K284" s="2">
        <v>106484352.16</v>
      </c>
      <c r="L284" s="2">
        <v>6491806.4902999997</v>
      </c>
      <c r="M284" s="2">
        <v>7655896.4508999996</v>
      </c>
      <c r="N284" s="2">
        <v>317105856.74629998</v>
      </c>
      <c r="O284" s="2">
        <v>0</v>
      </c>
      <c r="P284" s="2">
        <v>-7745289.9265999999</v>
      </c>
      <c r="Q284" s="2">
        <v>20353105.198899999</v>
      </c>
      <c r="R284" s="2">
        <v>2516892.7799999998</v>
      </c>
      <c r="S284" s="2">
        <f>SUM(C284,D284,E284,F284,G284,H284,I284,J284,K284,N284,TablaRETRIBUCION[[#This Row],[Penalización PI]],TablaRETRIBUCION[[#This Row],[Q]],TablaRETRIBUCION[[#This Row],[P]],TablaRETRIBUCION[[#This Row],[F]])-M284-L284</f>
        <v>2106880240.3459001</v>
      </c>
    </row>
    <row r="285" spans="1:19" x14ac:dyDescent="0.2">
      <c r="A285" s="1" t="s">
        <v>584</v>
      </c>
      <c r="B285" s="1" t="s">
        <v>585</v>
      </c>
      <c r="C285" s="2">
        <v>47628.592600000004</v>
      </c>
      <c r="D285" s="2">
        <v>0</v>
      </c>
      <c r="E285" s="2">
        <v>0</v>
      </c>
      <c r="F285" s="2">
        <v>0</v>
      </c>
      <c r="G285" s="2">
        <v>15471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100999.7184</v>
      </c>
      <c r="O285" s="2">
        <v>0</v>
      </c>
      <c r="P285" s="2">
        <v>0</v>
      </c>
      <c r="Q285" s="2">
        <v>1640.9930999999999</v>
      </c>
      <c r="R285" s="2">
        <v>0</v>
      </c>
      <c r="S285" s="2">
        <f>SUM(C285,D285,E285,F285,G285,H285,I285,J285,K285,N285,TablaRETRIBUCION[[#This Row],[Penalización PI]],TablaRETRIBUCION[[#This Row],[Q]],TablaRETRIBUCION[[#This Row],[P]],TablaRETRIBUCION[[#This Row],[F]])-M285-L285</f>
        <v>165740.30409999998</v>
      </c>
    </row>
    <row r="286" spans="1:19" x14ac:dyDescent="0.2">
      <c r="A286" s="1" t="s">
        <v>586</v>
      </c>
      <c r="B286" s="1" t="s">
        <v>587</v>
      </c>
      <c r="C286" s="2">
        <v>169797.5177</v>
      </c>
      <c r="D286" s="2">
        <v>0</v>
      </c>
      <c r="E286" s="2">
        <v>0</v>
      </c>
      <c r="F286" s="2">
        <v>0</v>
      </c>
      <c r="G286" s="2">
        <v>51961</v>
      </c>
      <c r="H286" s="2">
        <v>3.2079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191804.14120000001</v>
      </c>
      <c r="O286" s="2">
        <v>0</v>
      </c>
      <c r="P286" s="2">
        <v>0</v>
      </c>
      <c r="Q286" s="2">
        <v>-4589.0219999999999</v>
      </c>
      <c r="R286" s="2">
        <v>0</v>
      </c>
      <c r="S286" s="2">
        <f>SUM(C286,D286,E286,F286,G286,H286,I286,J286,K286,N286,TablaRETRIBUCION[[#This Row],[Penalización PI]],TablaRETRIBUCION[[#This Row],[Q]],TablaRETRIBUCION[[#This Row],[P]],TablaRETRIBUCION[[#This Row],[F]])-M286-L286</f>
        <v>408976.84480000002</v>
      </c>
    </row>
    <row r="287" spans="1:19" x14ac:dyDescent="0.2">
      <c r="A287" s="1" t="s">
        <v>588</v>
      </c>
      <c r="B287" s="1" t="s">
        <v>589</v>
      </c>
      <c r="C287" s="2">
        <v>168585.67989999999</v>
      </c>
      <c r="D287" s="2">
        <v>0</v>
      </c>
      <c r="E287" s="2">
        <v>8175.0937999999996</v>
      </c>
      <c r="F287" s="2">
        <v>18178.930799999998</v>
      </c>
      <c r="G287" s="2">
        <v>26135</v>
      </c>
      <c r="H287" s="2">
        <v>0</v>
      </c>
      <c r="I287" s="2">
        <v>11.628</v>
      </c>
      <c r="J287" s="2">
        <v>0.91</v>
      </c>
      <c r="K287" s="2">
        <v>42369.798300000002</v>
      </c>
      <c r="L287" s="2">
        <v>0</v>
      </c>
      <c r="M287" s="2">
        <v>0</v>
      </c>
      <c r="N287" s="2">
        <v>129975.5808</v>
      </c>
      <c r="O287" s="2">
        <v>0</v>
      </c>
      <c r="P287" s="2">
        <v>-2084.3305999999998</v>
      </c>
      <c r="Q287" s="2">
        <v>0</v>
      </c>
      <c r="R287" s="2">
        <v>0</v>
      </c>
      <c r="S287" s="2">
        <f>SUM(C287,D287,E287,F287,G287,H287,I287,J287,K287,N287,TablaRETRIBUCION[[#This Row],[Penalización PI]],TablaRETRIBUCION[[#This Row],[Q]],TablaRETRIBUCION[[#This Row],[P]],TablaRETRIBUCION[[#This Row],[F]])-M287-L287</f>
        <v>391348.29100000003</v>
      </c>
    </row>
    <row r="288" spans="1:19" x14ac:dyDescent="0.2">
      <c r="A288" s="1" t="s">
        <v>590</v>
      </c>
      <c r="B288" s="1" t="s">
        <v>591</v>
      </c>
      <c r="C288" s="2">
        <v>562086.42050000001</v>
      </c>
      <c r="D288" s="2">
        <v>1064.9409000000001</v>
      </c>
      <c r="E288" s="2">
        <v>24457.702000000001</v>
      </c>
      <c r="F288" s="2">
        <v>13180.2899</v>
      </c>
      <c r="G288" s="2">
        <v>94956</v>
      </c>
      <c r="H288" s="2">
        <v>2462.9841000000001</v>
      </c>
      <c r="I288" s="2">
        <v>452.40129999999999</v>
      </c>
      <c r="J288" s="2">
        <v>98.428200000000004</v>
      </c>
      <c r="K288" s="2">
        <v>2634.1685000000002</v>
      </c>
      <c r="L288" s="2">
        <v>0</v>
      </c>
      <c r="M288" s="2">
        <v>5683.7932000000001</v>
      </c>
      <c r="N288" s="2">
        <v>203396.26509999999</v>
      </c>
      <c r="O288" s="2">
        <v>0</v>
      </c>
      <c r="P288" s="2">
        <v>-1354.1541</v>
      </c>
      <c r="Q288" s="2">
        <v>8991.0581000000002</v>
      </c>
      <c r="R288" s="2">
        <v>0</v>
      </c>
      <c r="S288" s="2">
        <f>SUM(C288,D288,E288,F288,G288,H288,I288,J288,K288,N288,TablaRETRIBUCION[[#This Row],[Penalización PI]],TablaRETRIBUCION[[#This Row],[Q]],TablaRETRIBUCION[[#This Row],[P]],TablaRETRIBUCION[[#This Row],[F]])-M288-L288</f>
        <v>906742.71130000008</v>
      </c>
    </row>
    <row r="289" spans="1:19" x14ac:dyDescent="0.2">
      <c r="A289" s="1" t="s">
        <v>592</v>
      </c>
      <c r="B289" s="1" t="s">
        <v>593</v>
      </c>
      <c r="C289" s="2">
        <v>33824.003900000003</v>
      </c>
      <c r="D289" s="2">
        <v>0</v>
      </c>
      <c r="E289" s="2">
        <v>0</v>
      </c>
      <c r="F289" s="2">
        <v>0</v>
      </c>
      <c r="G289" s="2">
        <v>5958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56491.3246</v>
      </c>
      <c r="O289" s="2">
        <v>0</v>
      </c>
      <c r="P289" s="2">
        <v>0</v>
      </c>
      <c r="Q289" s="2">
        <v>195.95959999999999</v>
      </c>
      <c r="R289" s="2">
        <v>0</v>
      </c>
      <c r="S289" s="2">
        <f>SUM(C289,D289,E289,F289,G289,H289,I289,J289,K289,N289,TablaRETRIBUCION[[#This Row],[Penalización PI]],TablaRETRIBUCION[[#This Row],[Q]],TablaRETRIBUCION[[#This Row],[P]],TablaRETRIBUCION[[#This Row],[F]])-M289-L289</f>
        <v>96469.288100000005</v>
      </c>
    </row>
    <row r="290" spans="1:19" x14ac:dyDescent="0.2">
      <c r="A290" s="1" t="s">
        <v>594</v>
      </c>
      <c r="B290" s="1" t="s">
        <v>595</v>
      </c>
      <c r="C290" s="2">
        <v>140711.1373</v>
      </c>
      <c r="D290" s="2">
        <v>503.77620000000002</v>
      </c>
      <c r="E290" s="2">
        <v>334.8956</v>
      </c>
      <c r="F290" s="2">
        <v>1163.3987999999999</v>
      </c>
      <c r="G290" s="2">
        <v>33625</v>
      </c>
      <c r="H290" s="2">
        <v>18.386700000000001</v>
      </c>
      <c r="I290" s="2">
        <v>60.887999999999998</v>
      </c>
      <c r="J290" s="2">
        <v>115.2458</v>
      </c>
      <c r="K290" s="2">
        <v>58311.517699999997</v>
      </c>
      <c r="L290" s="2">
        <v>0</v>
      </c>
      <c r="M290" s="2">
        <v>0</v>
      </c>
      <c r="N290" s="2">
        <v>204625.2898</v>
      </c>
      <c r="O290" s="2">
        <v>0</v>
      </c>
      <c r="P290" s="2">
        <v>7324.2897000000003</v>
      </c>
      <c r="Q290" s="2">
        <v>-1300.1605</v>
      </c>
      <c r="R290" s="2">
        <v>188.55</v>
      </c>
      <c r="S290" s="2">
        <f>SUM(C290,D290,E290,F290,G290,H290,I290,J290,K290,N290,TablaRETRIBUCION[[#This Row],[Penalización PI]],TablaRETRIBUCION[[#This Row],[Q]],TablaRETRIBUCION[[#This Row],[P]],TablaRETRIBUCION[[#This Row],[F]])-M290-L290</f>
        <v>445682.21510000003</v>
      </c>
    </row>
    <row r="291" spans="1:19" x14ac:dyDescent="0.2">
      <c r="A291" s="1" t="s">
        <v>596</v>
      </c>
      <c r="B291" s="1" t="s">
        <v>597</v>
      </c>
      <c r="C291" s="2">
        <v>36902.994299999998</v>
      </c>
      <c r="D291" s="2">
        <v>0</v>
      </c>
      <c r="E291" s="2">
        <v>0</v>
      </c>
      <c r="F291" s="2">
        <v>0</v>
      </c>
      <c r="G291" s="2">
        <v>9490</v>
      </c>
      <c r="H291" s="2">
        <v>0</v>
      </c>
      <c r="I291" s="2">
        <v>0</v>
      </c>
      <c r="J291" s="2">
        <v>0</v>
      </c>
      <c r="K291" s="2">
        <v>4116.6216000000004</v>
      </c>
      <c r="L291" s="2">
        <v>0</v>
      </c>
      <c r="M291" s="2">
        <v>0</v>
      </c>
      <c r="N291" s="2">
        <v>63009.146200000003</v>
      </c>
      <c r="O291" s="2">
        <v>0</v>
      </c>
      <c r="P291" s="2">
        <v>934.05029999999999</v>
      </c>
      <c r="Q291" s="2">
        <v>1135.1876</v>
      </c>
      <c r="R291" s="2">
        <v>0</v>
      </c>
      <c r="S291" s="2">
        <f>SUM(C291,D291,E291,F291,G291,H291,I291,J291,K291,N291,TablaRETRIBUCION[[#This Row],[Penalización PI]],TablaRETRIBUCION[[#This Row],[Q]],TablaRETRIBUCION[[#This Row],[P]],TablaRETRIBUCION[[#This Row],[F]])-M291-L291</f>
        <v>115588</v>
      </c>
    </row>
    <row r="292" spans="1:19" x14ac:dyDescent="0.2">
      <c r="A292" s="1" t="s">
        <v>598</v>
      </c>
      <c r="B292" s="1" t="s">
        <v>599</v>
      </c>
      <c r="C292" s="2">
        <v>283580.83679999999</v>
      </c>
      <c r="D292" s="2">
        <v>5653.9377999999997</v>
      </c>
      <c r="E292" s="2">
        <v>690.01419999999996</v>
      </c>
      <c r="F292" s="2">
        <v>6783.3507</v>
      </c>
      <c r="G292" s="2">
        <v>38007</v>
      </c>
      <c r="H292" s="2">
        <v>2495.2132999999999</v>
      </c>
      <c r="I292" s="2">
        <v>0</v>
      </c>
      <c r="J292" s="2">
        <v>145.1798</v>
      </c>
      <c r="K292" s="2">
        <v>55231.752</v>
      </c>
      <c r="L292" s="2">
        <v>1948.3846000000001</v>
      </c>
      <c r="M292" s="2">
        <v>0</v>
      </c>
      <c r="N292" s="2">
        <v>120098.7674</v>
      </c>
      <c r="O292" s="2">
        <v>0</v>
      </c>
      <c r="P292" s="2">
        <v>10214.7533</v>
      </c>
      <c r="Q292" s="2">
        <v>-1255.1641</v>
      </c>
      <c r="R292" s="2">
        <v>0</v>
      </c>
      <c r="S292" s="2">
        <f>SUM(C292,D292,E292,F292,G292,H292,I292,J292,K292,N292,TablaRETRIBUCION[[#This Row],[Penalización PI]],TablaRETRIBUCION[[#This Row],[Q]],TablaRETRIBUCION[[#This Row],[P]],TablaRETRIBUCION[[#This Row],[F]])-M292-L292</f>
        <v>519697.25659999996</v>
      </c>
    </row>
    <row r="293" spans="1:19" x14ac:dyDescent="0.2">
      <c r="A293" s="1" t="s">
        <v>600</v>
      </c>
      <c r="B293" s="1" t="s">
        <v>601</v>
      </c>
      <c r="C293" s="2">
        <v>939.06769999999995</v>
      </c>
      <c r="D293" s="2">
        <v>0</v>
      </c>
      <c r="E293" s="2">
        <v>0</v>
      </c>
      <c r="F293" s="2">
        <v>229.16980000000001</v>
      </c>
      <c r="G293" s="2">
        <v>210</v>
      </c>
      <c r="H293" s="2">
        <v>0</v>
      </c>
      <c r="I293" s="2">
        <v>0</v>
      </c>
      <c r="J293" s="2">
        <v>22.667100000000001</v>
      </c>
      <c r="K293" s="2">
        <v>1359.2978000000001</v>
      </c>
      <c r="L293" s="2">
        <v>0</v>
      </c>
      <c r="M293" s="2">
        <v>0</v>
      </c>
      <c r="N293" s="2">
        <v>11192.6122</v>
      </c>
      <c r="O293" s="2">
        <v>0</v>
      </c>
      <c r="P293" s="2">
        <v>0</v>
      </c>
      <c r="Q293" s="2">
        <v>139.52809999999999</v>
      </c>
      <c r="R293" s="2">
        <v>0</v>
      </c>
      <c r="S293" s="2">
        <f>SUM(C293,D293,E293,F293,G293,H293,I293,J293,K293,N293,TablaRETRIBUCION[[#This Row],[Penalización PI]],TablaRETRIBUCION[[#This Row],[Q]],TablaRETRIBUCION[[#This Row],[P]],TablaRETRIBUCION[[#This Row],[F]])-M293-L293</f>
        <v>14092.342699999999</v>
      </c>
    </row>
    <row r="294" spans="1:19" x14ac:dyDescent="0.2">
      <c r="A294" s="1" t="s">
        <v>602</v>
      </c>
      <c r="B294" s="1" t="s">
        <v>603</v>
      </c>
      <c r="C294" s="2">
        <v>39898.069799999997</v>
      </c>
      <c r="D294" s="2">
        <v>0</v>
      </c>
      <c r="E294" s="2">
        <v>1923.9555</v>
      </c>
      <c r="F294" s="2">
        <v>984.53300000000002</v>
      </c>
      <c r="G294" s="2">
        <v>6255</v>
      </c>
      <c r="H294" s="2">
        <v>0</v>
      </c>
      <c r="I294" s="2">
        <v>220.96379999999999</v>
      </c>
      <c r="J294" s="2">
        <v>1.7384999999999999</v>
      </c>
      <c r="K294" s="2">
        <v>37455.589899999999</v>
      </c>
      <c r="L294" s="2">
        <v>0</v>
      </c>
      <c r="M294" s="2">
        <v>145.1705</v>
      </c>
      <c r="N294" s="2">
        <v>26150.2376</v>
      </c>
      <c r="O294" s="2">
        <v>0</v>
      </c>
      <c r="P294" s="2">
        <v>2254.8984</v>
      </c>
      <c r="Q294" s="2">
        <v>1127.4492</v>
      </c>
      <c r="R294" s="2">
        <v>0</v>
      </c>
      <c r="S294" s="2">
        <f>SUM(C294,D294,E294,F294,G294,H294,I294,J294,K294,N294,TablaRETRIBUCION[[#This Row],[Penalización PI]],TablaRETRIBUCION[[#This Row],[Q]],TablaRETRIBUCION[[#This Row],[P]],TablaRETRIBUCION[[#This Row],[F]])-M294-L294</f>
        <v>116127.26520000001</v>
      </c>
    </row>
    <row r="295" spans="1:19" x14ac:dyDescent="0.2">
      <c r="A295" s="1" t="s">
        <v>604</v>
      </c>
      <c r="B295" s="1" t="s">
        <v>605</v>
      </c>
      <c r="C295" s="2">
        <v>54300.428399999997</v>
      </c>
      <c r="D295" s="2">
        <v>2773.4938999999999</v>
      </c>
      <c r="E295" s="2">
        <v>838.93340000000001</v>
      </c>
      <c r="F295" s="2">
        <v>2075.2808</v>
      </c>
      <c r="G295" s="2">
        <v>14135</v>
      </c>
      <c r="H295" s="2">
        <v>0</v>
      </c>
      <c r="I295" s="2">
        <v>0</v>
      </c>
      <c r="J295" s="2">
        <v>0</v>
      </c>
      <c r="K295" s="2">
        <v>6603.1859999999997</v>
      </c>
      <c r="L295" s="2">
        <v>0</v>
      </c>
      <c r="M295" s="2">
        <v>0</v>
      </c>
      <c r="N295" s="2">
        <v>112370.32709999999</v>
      </c>
      <c r="O295" s="2">
        <v>0</v>
      </c>
      <c r="P295" s="2">
        <v>0</v>
      </c>
      <c r="Q295" s="2">
        <v>1930.9665</v>
      </c>
      <c r="R295" s="2">
        <v>0</v>
      </c>
      <c r="S295" s="2">
        <f>SUM(C295,D295,E295,F295,G295,H295,I295,J295,K295,N295,TablaRETRIBUCION[[#This Row],[Penalización PI]],TablaRETRIBUCION[[#This Row],[Q]],TablaRETRIBUCION[[#This Row],[P]],TablaRETRIBUCION[[#This Row],[F]])-M295-L295</f>
        <v>195027.61610000001</v>
      </c>
    </row>
    <row r="296" spans="1:19" x14ac:dyDescent="0.2">
      <c r="A296" s="1" t="s">
        <v>606</v>
      </c>
      <c r="B296" s="1" t="s">
        <v>607</v>
      </c>
      <c r="C296" s="2">
        <v>82764.439499999993</v>
      </c>
      <c r="D296" s="2">
        <v>7133.0862999999999</v>
      </c>
      <c r="E296" s="2">
        <v>9412.3035</v>
      </c>
      <c r="F296" s="2">
        <v>9064.8369999999995</v>
      </c>
      <c r="G296" s="2">
        <v>34763</v>
      </c>
      <c r="H296" s="2">
        <v>0</v>
      </c>
      <c r="I296" s="2">
        <v>364.23809999999997</v>
      </c>
      <c r="J296" s="2">
        <v>2151.4953</v>
      </c>
      <c r="K296" s="2">
        <v>9025.7117999999991</v>
      </c>
      <c r="L296" s="2">
        <v>0</v>
      </c>
      <c r="M296" s="2">
        <v>0</v>
      </c>
      <c r="N296" s="2">
        <v>218660.15270000001</v>
      </c>
      <c r="O296" s="2">
        <v>0</v>
      </c>
      <c r="P296" s="2">
        <v>-2461.9531000000002</v>
      </c>
      <c r="Q296" s="2">
        <v>3733.3926000000001</v>
      </c>
      <c r="R296" s="2">
        <v>0</v>
      </c>
      <c r="S296" s="2">
        <f>SUM(C296,D296,E296,F296,G296,H296,I296,J296,K296,N296,TablaRETRIBUCION[[#This Row],[Penalización PI]],TablaRETRIBUCION[[#This Row],[Q]],TablaRETRIBUCION[[#This Row],[P]],TablaRETRIBUCION[[#This Row],[F]])-M296-L296</f>
        <v>374610.70370000001</v>
      </c>
    </row>
    <row r="297" spans="1:19" x14ac:dyDescent="0.2">
      <c r="A297" s="1" t="s">
        <v>608</v>
      </c>
      <c r="B297" s="1" t="s">
        <v>609</v>
      </c>
      <c r="C297" s="2">
        <v>104634.0462</v>
      </c>
      <c r="D297" s="2">
        <v>1661.8713</v>
      </c>
      <c r="E297" s="2">
        <v>3640.6788999999999</v>
      </c>
      <c r="F297" s="2">
        <v>11073.541800000001</v>
      </c>
      <c r="G297" s="2">
        <v>26401</v>
      </c>
      <c r="H297" s="2">
        <v>1294.1967</v>
      </c>
      <c r="I297" s="2">
        <v>77.589600000000004</v>
      </c>
      <c r="J297" s="2">
        <v>1719.1251999999999</v>
      </c>
      <c r="K297" s="2">
        <v>25245.521499999999</v>
      </c>
      <c r="L297" s="2">
        <v>306.60829999999999</v>
      </c>
      <c r="M297" s="2">
        <v>48.593000000000004</v>
      </c>
      <c r="N297" s="2">
        <v>167783.78349999999</v>
      </c>
      <c r="O297" s="2">
        <v>0</v>
      </c>
      <c r="P297" s="2">
        <v>-908.17139999999995</v>
      </c>
      <c r="Q297" s="2">
        <v>3431.7615000000001</v>
      </c>
      <c r="R297" s="2">
        <v>0</v>
      </c>
      <c r="S297" s="2">
        <f>SUM(C297,D297,E297,F297,G297,H297,I297,J297,K297,N297,TablaRETRIBUCION[[#This Row],[Penalización PI]],TablaRETRIBUCION[[#This Row],[Q]],TablaRETRIBUCION[[#This Row],[P]],TablaRETRIBUCION[[#This Row],[F]])-M297-L297</f>
        <v>345699.74350000004</v>
      </c>
    </row>
    <row r="298" spans="1:19" x14ac:dyDescent="0.2">
      <c r="A298" s="1" t="s">
        <v>610</v>
      </c>
      <c r="B298" s="1" t="s">
        <v>611</v>
      </c>
      <c r="C298" s="2">
        <v>115075.5187</v>
      </c>
      <c r="D298" s="2">
        <v>914.21709999999996</v>
      </c>
      <c r="E298" s="2">
        <v>10636.784799999999</v>
      </c>
      <c r="F298" s="2">
        <v>3106.9389999999999</v>
      </c>
      <c r="G298" s="2">
        <v>25566</v>
      </c>
      <c r="H298" s="2">
        <v>96.076400000000007</v>
      </c>
      <c r="I298" s="2">
        <v>36.268599999999999</v>
      </c>
      <c r="J298" s="2">
        <v>17.913799999999998</v>
      </c>
      <c r="K298" s="2">
        <v>10398.6163</v>
      </c>
      <c r="L298" s="2">
        <v>0</v>
      </c>
      <c r="M298" s="2">
        <v>13.8377</v>
      </c>
      <c r="N298" s="2">
        <v>138292.66080000001</v>
      </c>
      <c r="O298" s="2">
        <v>0</v>
      </c>
      <c r="P298" s="2">
        <v>-1523.5196000000001</v>
      </c>
      <c r="Q298" s="2">
        <v>3041.2716</v>
      </c>
      <c r="R298" s="2">
        <v>0</v>
      </c>
      <c r="S298" s="2">
        <f>SUM(C298,D298,E298,F298,G298,H298,I298,J298,K298,N298,TablaRETRIBUCION[[#This Row],[Penalización PI]],TablaRETRIBUCION[[#This Row],[Q]],TablaRETRIBUCION[[#This Row],[P]],TablaRETRIBUCION[[#This Row],[F]])-M298-L298</f>
        <v>305644.90980000002</v>
      </c>
    </row>
    <row r="299" spans="1:19" x14ac:dyDescent="0.2">
      <c r="A299" s="1" t="s">
        <v>612</v>
      </c>
      <c r="B299" s="1" t="s">
        <v>613</v>
      </c>
      <c r="C299" s="2">
        <v>261695.60579999999</v>
      </c>
      <c r="D299" s="2">
        <v>8696.0190000000002</v>
      </c>
      <c r="E299" s="2">
        <v>13357.9048</v>
      </c>
      <c r="F299" s="2">
        <v>9939.8673999999992</v>
      </c>
      <c r="G299" s="2">
        <v>40644</v>
      </c>
      <c r="H299" s="2">
        <v>1960.1047000000001</v>
      </c>
      <c r="I299" s="2">
        <v>2143.4434000000001</v>
      </c>
      <c r="J299" s="2">
        <v>733.71519999999998</v>
      </c>
      <c r="K299" s="2">
        <v>59865.982199999999</v>
      </c>
      <c r="L299" s="2">
        <v>1861.0045</v>
      </c>
      <c r="M299" s="2">
        <v>2067.9214000000002</v>
      </c>
      <c r="N299" s="2">
        <v>201816.63829999999</v>
      </c>
      <c r="O299" s="2">
        <v>0</v>
      </c>
      <c r="P299" s="2">
        <v>11938.4871</v>
      </c>
      <c r="Q299" s="2">
        <v>-601.75649999999996</v>
      </c>
      <c r="R299" s="2">
        <v>110.88200000000001</v>
      </c>
      <c r="S299" s="2">
        <f>SUM(C299,D299,E299,F299,G299,H299,I299,J299,K299,N299,TablaRETRIBUCION[[#This Row],[Penalización PI]],TablaRETRIBUCION[[#This Row],[Q]],TablaRETRIBUCION[[#This Row],[P]],TablaRETRIBUCION[[#This Row],[F]])-M299-L299</f>
        <v>608371.96749999991</v>
      </c>
    </row>
    <row r="300" spans="1:19" x14ac:dyDescent="0.2">
      <c r="A300" s="1" t="s">
        <v>614</v>
      </c>
      <c r="B300" s="1" t="s">
        <v>615</v>
      </c>
      <c r="C300" s="2">
        <v>305231.00599999999</v>
      </c>
      <c r="D300" s="2">
        <v>7417.7244000000001</v>
      </c>
      <c r="E300" s="2">
        <v>6025.6174000000001</v>
      </c>
      <c r="F300" s="2">
        <v>23895.812300000001</v>
      </c>
      <c r="G300" s="2">
        <v>54225</v>
      </c>
      <c r="H300" s="2">
        <v>349.41300000000001</v>
      </c>
      <c r="I300" s="2">
        <v>275.94080000000002</v>
      </c>
      <c r="J300" s="2">
        <v>181.18969999999999</v>
      </c>
      <c r="K300" s="2">
        <v>148667.48310000001</v>
      </c>
      <c r="L300" s="2">
        <v>86.712599999999995</v>
      </c>
      <c r="M300" s="2">
        <v>0</v>
      </c>
      <c r="N300" s="2">
        <v>242830.6496</v>
      </c>
      <c r="O300" s="2">
        <v>0</v>
      </c>
      <c r="P300" s="2">
        <v>129.28970000000001</v>
      </c>
      <c r="Q300" s="2">
        <v>-2119.0646000000002</v>
      </c>
      <c r="R300" s="2">
        <v>0</v>
      </c>
      <c r="S300" s="2">
        <f>SUM(C300,D300,E300,F300,G300,H300,I300,J300,K300,N300,TablaRETRIBUCION[[#This Row],[Penalización PI]],TablaRETRIBUCION[[#This Row],[Q]],TablaRETRIBUCION[[#This Row],[P]],TablaRETRIBUCION[[#This Row],[F]])-M300-L300</f>
        <v>787023.34879999992</v>
      </c>
    </row>
    <row r="301" spans="1:19" x14ac:dyDescent="0.2">
      <c r="A301" s="1" t="s">
        <v>616</v>
      </c>
      <c r="B301" s="1" t="s">
        <v>617</v>
      </c>
      <c r="C301" s="2">
        <v>23049.161800000002</v>
      </c>
      <c r="D301" s="2">
        <v>480.86779999999999</v>
      </c>
      <c r="E301" s="2">
        <v>1756.8072</v>
      </c>
      <c r="F301" s="2">
        <v>0</v>
      </c>
      <c r="G301" s="2">
        <v>12176</v>
      </c>
      <c r="H301" s="2">
        <v>188.26929999999999</v>
      </c>
      <c r="I301" s="2">
        <v>0</v>
      </c>
      <c r="J301" s="2">
        <v>0</v>
      </c>
      <c r="K301" s="2">
        <v>526.16639999999995</v>
      </c>
      <c r="L301" s="2">
        <v>124.02119999999999</v>
      </c>
      <c r="M301" s="2">
        <v>0</v>
      </c>
      <c r="N301" s="2">
        <v>35330.709900000002</v>
      </c>
      <c r="O301" s="2">
        <v>0</v>
      </c>
      <c r="P301" s="2">
        <v>0</v>
      </c>
      <c r="Q301" s="2">
        <v>0</v>
      </c>
      <c r="R301" s="2">
        <v>0</v>
      </c>
      <c r="S301" s="2">
        <f>SUM(C301,D301,E301,F301,G301,H301,I301,J301,K301,N301,TablaRETRIBUCION[[#This Row],[Penalización PI]],TablaRETRIBUCION[[#This Row],[Q]],TablaRETRIBUCION[[#This Row],[P]],TablaRETRIBUCION[[#This Row],[F]])-M301-L301</f>
        <v>73383.961200000005</v>
      </c>
    </row>
    <row r="302" spans="1:19" x14ac:dyDescent="0.2">
      <c r="A302" s="1" t="s">
        <v>618</v>
      </c>
      <c r="B302" s="1" t="s">
        <v>619</v>
      </c>
      <c r="C302" s="2">
        <v>63752.736700000001</v>
      </c>
      <c r="D302" s="2">
        <v>7264.5096000000003</v>
      </c>
      <c r="E302" s="2">
        <v>9647.1710999999996</v>
      </c>
      <c r="F302" s="2">
        <v>100.9491</v>
      </c>
      <c r="G302" s="2">
        <v>17924</v>
      </c>
      <c r="H302" s="2">
        <v>0</v>
      </c>
      <c r="I302" s="2">
        <v>28.985900000000001</v>
      </c>
      <c r="J302" s="2">
        <v>95.531199999999998</v>
      </c>
      <c r="K302" s="2">
        <v>0</v>
      </c>
      <c r="L302" s="2">
        <v>0</v>
      </c>
      <c r="M302" s="2">
        <v>27.3597</v>
      </c>
      <c r="N302" s="2">
        <v>117600.85129999999</v>
      </c>
      <c r="O302" s="2">
        <v>0</v>
      </c>
      <c r="P302" s="2">
        <v>4327.7475000000004</v>
      </c>
      <c r="Q302" s="2">
        <v>2163.8737999999998</v>
      </c>
      <c r="R302" s="2">
        <v>0</v>
      </c>
      <c r="S302" s="2">
        <f>SUM(C302,D302,E302,F302,G302,H302,I302,J302,K302,N302,TablaRETRIBUCION[[#This Row],[Penalización PI]],TablaRETRIBUCION[[#This Row],[Q]],TablaRETRIBUCION[[#This Row],[P]],TablaRETRIBUCION[[#This Row],[F]])-M302-L302</f>
        <v>222878.99649999998</v>
      </c>
    </row>
    <row r="303" spans="1:19" x14ac:dyDescent="0.2">
      <c r="A303" s="1" t="s">
        <v>620</v>
      </c>
      <c r="B303" s="1" t="s">
        <v>621</v>
      </c>
      <c r="C303" s="2">
        <v>148522.83480000001</v>
      </c>
      <c r="D303" s="2">
        <v>-83</v>
      </c>
      <c r="E303" s="2">
        <v>41.451700000000002</v>
      </c>
      <c r="F303" s="2">
        <v>0</v>
      </c>
      <c r="G303" s="2">
        <v>28074</v>
      </c>
      <c r="H303" s="2">
        <v>53.7774</v>
      </c>
      <c r="I303" s="2">
        <v>9415.8762999999999</v>
      </c>
      <c r="J303" s="2">
        <v>0</v>
      </c>
      <c r="K303" s="2">
        <v>45940.2575</v>
      </c>
      <c r="L303" s="2">
        <v>0.28549999999999998</v>
      </c>
      <c r="M303" s="2">
        <v>0</v>
      </c>
      <c r="N303" s="2">
        <v>201497.05650000001</v>
      </c>
      <c r="O303" s="2">
        <v>0</v>
      </c>
      <c r="P303" s="2">
        <v>8669.2394000000004</v>
      </c>
      <c r="Q303" s="2">
        <v>-4265.2520000000004</v>
      </c>
      <c r="R303" s="2">
        <v>0</v>
      </c>
      <c r="S303" s="2">
        <f>SUM(C303,D303,E303,F303,G303,H303,I303,J303,K303,N303,TablaRETRIBUCION[[#This Row],[Penalización PI]],TablaRETRIBUCION[[#This Row],[Q]],TablaRETRIBUCION[[#This Row],[P]],TablaRETRIBUCION[[#This Row],[F]])-M303-L303</f>
        <v>437865.95610000007</v>
      </c>
    </row>
    <row r="304" spans="1:19" x14ac:dyDescent="0.2">
      <c r="A304" s="1" t="s">
        <v>622</v>
      </c>
      <c r="B304" s="1" t="s">
        <v>623</v>
      </c>
      <c r="C304" s="2">
        <v>35484.984600000003</v>
      </c>
      <c r="D304" s="2">
        <v>0</v>
      </c>
      <c r="E304" s="2">
        <v>1607.4295999999999</v>
      </c>
      <c r="F304" s="2">
        <v>145.47239999999999</v>
      </c>
      <c r="G304" s="2">
        <v>10483</v>
      </c>
      <c r="H304" s="2">
        <v>9684.8734000000004</v>
      </c>
      <c r="I304" s="2">
        <v>5207.1723000000002</v>
      </c>
      <c r="J304" s="2">
        <v>0</v>
      </c>
      <c r="K304" s="2">
        <v>1804.8339000000001</v>
      </c>
      <c r="L304" s="2">
        <v>0</v>
      </c>
      <c r="M304" s="2">
        <v>0</v>
      </c>
      <c r="N304" s="2">
        <v>51155.944799999997</v>
      </c>
      <c r="O304" s="2">
        <v>0</v>
      </c>
      <c r="P304" s="2">
        <v>-349.88319999999999</v>
      </c>
      <c r="Q304" s="2">
        <v>1155.7371000000001</v>
      </c>
      <c r="R304" s="2">
        <v>0</v>
      </c>
      <c r="S304" s="2">
        <f>SUM(C304,D304,E304,F304,G304,H304,I304,J304,K304,N304,TablaRETRIBUCION[[#This Row],[Penalización PI]],TablaRETRIBUCION[[#This Row],[Q]],TablaRETRIBUCION[[#This Row],[P]],TablaRETRIBUCION[[#This Row],[F]])-M304-L304</f>
        <v>116379.56490000001</v>
      </c>
    </row>
    <row r="305" spans="1:19" x14ac:dyDescent="0.2">
      <c r="A305" s="1" t="s">
        <v>624</v>
      </c>
      <c r="B305" s="1" t="s">
        <v>625</v>
      </c>
      <c r="C305" s="2">
        <v>80306.866999999998</v>
      </c>
      <c r="D305" s="2">
        <v>0</v>
      </c>
      <c r="E305" s="2">
        <v>1997.8976</v>
      </c>
      <c r="F305" s="2">
        <v>929.62879999999996</v>
      </c>
      <c r="G305" s="2">
        <v>14644</v>
      </c>
      <c r="H305" s="2">
        <v>0</v>
      </c>
      <c r="I305" s="2">
        <v>1.5123</v>
      </c>
      <c r="J305" s="2">
        <v>0</v>
      </c>
      <c r="K305" s="2">
        <v>3777.8281999999999</v>
      </c>
      <c r="L305" s="2">
        <v>67.279399999999995</v>
      </c>
      <c r="M305" s="2">
        <v>0</v>
      </c>
      <c r="N305" s="2">
        <v>146464.89139999999</v>
      </c>
      <c r="O305" s="2">
        <v>0</v>
      </c>
      <c r="P305" s="2">
        <v>-312.82279999999997</v>
      </c>
      <c r="Q305" s="2">
        <v>0</v>
      </c>
      <c r="R305" s="2">
        <v>0</v>
      </c>
      <c r="S305" s="2">
        <f>SUM(C305,D305,E305,F305,G305,H305,I305,J305,K305,N305,TablaRETRIBUCION[[#This Row],[Penalización PI]],TablaRETRIBUCION[[#This Row],[Q]],TablaRETRIBUCION[[#This Row],[P]],TablaRETRIBUCION[[#This Row],[F]])-M305-L305</f>
        <v>247742.52310000002</v>
      </c>
    </row>
    <row r="306" spans="1:19" x14ac:dyDescent="0.2">
      <c r="A306" s="1" t="s">
        <v>626</v>
      </c>
      <c r="B306" s="1" t="s">
        <v>627</v>
      </c>
      <c r="C306" s="2">
        <v>14810.861000000001</v>
      </c>
      <c r="D306" s="2">
        <v>2510.2975999999999</v>
      </c>
      <c r="E306" s="2">
        <v>1306.1885</v>
      </c>
      <c r="F306" s="2">
        <v>226.5496</v>
      </c>
      <c r="G306" s="2">
        <v>1523</v>
      </c>
      <c r="H306" s="2">
        <v>10.586399999999999</v>
      </c>
      <c r="I306" s="2">
        <v>16.6358</v>
      </c>
      <c r="J306" s="2">
        <v>0</v>
      </c>
      <c r="K306" s="2">
        <v>0</v>
      </c>
      <c r="L306" s="2">
        <v>0</v>
      </c>
      <c r="M306" s="2">
        <v>0</v>
      </c>
      <c r="N306" s="2">
        <v>8066.1197000000002</v>
      </c>
      <c r="O306" s="2">
        <v>0</v>
      </c>
      <c r="P306" s="2">
        <v>0</v>
      </c>
      <c r="Q306" s="2">
        <v>95.412999999999997</v>
      </c>
      <c r="R306" s="2">
        <v>0</v>
      </c>
      <c r="S306" s="2">
        <f>SUM(C306,D306,E306,F306,G306,H306,I306,J306,K306,N306,TablaRETRIBUCION[[#This Row],[Penalización PI]],TablaRETRIBUCION[[#This Row],[Q]],TablaRETRIBUCION[[#This Row],[P]],TablaRETRIBUCION[[#This Row],[F]])-M306-L306</f>
        <v>28565.651600000001</v>
      </c>
    </row>
    <row r="307" spans="1:19" x14ac:dyDescent="0.2">
      <c r="A307" s="1" t="s">
        <v>628</v>
      </c>
      <c r="B307" s="1" t="s">
        <v>629</v>
      </c>
      <c r="C307" s="2">
        <v>12200.936799999999</v>
      </c>
      <c r="D307" s="2">
        <v>0</v>
      </c>
      <c r="E307" s="2">
        <v>0</v>
      </c>
      <c r="F307" s="2">
        <v>2017.2097000000001</v>
      </c>
      <c r="G307" s="2">
        <v>4834</v>
      </c>
      <c r="H307" s="2">
        <v>0</v>
      </c>
      <c r="I307" s="2">
        <v>309.48070000000001</v>
      </c>
      <c r="J307" s="2">
        <v>40.210700000000003</v>
      </c>
      <c r="K307" s="2">
        <v>0</v>
      </c>
      <c r="L307" s="2">
        <v>0</v>
      </c>
      <c r="M307" s="2">
        <v>72.933099999999996</v>
      </c>
      <c r="N307" s="2">
        <v>24422.7088</v>
      </c>
      <c r="O307" s="2">
        <v>0</v>
      </c>
      <c r="P307" s="2">
        <v>0</v>
      </c>
      <c r="Q307" s="2">
        <v>0</v>
      </c>
      <c r="R307" s="2">
        <v>0</v>
      </c>
      <c r="S307" s="2">
        <f>SUM(C307,D307,E307,F307,G307,H307,I307,J307,K307,N307,TablaRETRIBUCION[[#This Row],[Penalización PI]],TablaRETRIBUCION[[#This Row],[Q]],TablaRETRIBUCION[[#This Row],[P]],TablaRETRIBUCION[[#This Row],[F]])-M307-L307</f>
        <v>43751.613599999997</v>
      </c>
    </row>
    <row r="308" spans="1:19" x14ac:dyDescent="0.2">
      <c r="A308" s="1" t="s">
        <v>630</v>
      </c>
      <c r="B308" s="1" t="s">
        <v>631</v>
      </c>
      <c r="C308" s="2">
        <v>109783.3805</v>
      </c>
      <c r="D308" s="2">
        <v>316.68599999999998</v>
      </c>
      <c r="E308" s="2">
        <v>4898.8136999999997</v>
      </c>
      <c r="F308" s="2">
        <v>1604.7887000000001</v>
      </c>
      <c r="G308" s="2">
        <v>22554</v>
      </c>
      <c r="H308" s="2">
        <v>35.765799999999999</v>
      </c>
      <c r="I308" s="2">
        <v>4369.8265000000001</v>
      </c>
      <c r="J308" s="2">
        <v>0</v>
      </c>
      <c r="K308" s="2">
        <v>2783.3186999999998</v>
      </c>
      <c r="L308" s="2">
        <v>33.572299999999998</v>
      </c>
      <c r="M308" s="2">
        <v>0</v>
      </c>
      <c r="N308" s="2">
        <v>71596.38</v>
      </c>
      <c r="O308" s="2">
        <v>0</v>
      </c>
      <c r="P308" s="2">
        <v>3310.5947000000001</v>
      </c>
      <c r="Q308" s="2">
        <v>2179.0938999999998</v>
      </c>
      <c r="R308" s="2">
        <v>0</v>
      </c>
      <c r="S308" s="2">
        <f>SUM(C308,D308,E308,F308,G308,H308,I308,J308,K308,N308,TablaRETRIBUCION[[#This Row],[Penalización PI]],TablaRETRIBUCION[[#This Row],[Q]],TablaRETRIBUCION[[#This Row],[P]],TablaRETRIBUCION[[#This Row],[F]])-M308-L308</f>
        <v>223399.07619999998</v>
      </c>
    </row>
    <row r="309" spans="1:19" x14ac:dyDescent="0.2">
      <c r="A309" s="1" t="s">
        <v>632</v>
      </c>
      <c r="B309" s="1" t="s">
        <v>633</v>
      </c>
      <c r="C309" s="2">
        <v>127972.556</v>
      </c>
      <c r="D309" s="2">
        <v>814.50400000000002</v>
      </c>
      <c r="E309" s="2">
        <v>10242.9817</v>
      </c>
      <c r="F309" s="2">
        <v>2080.5061999999998</v>
      </c>
      <c r="G309" s="2">
        <v>23123</v>
      </c>
      <c r="H309" s="2">
        <v>893.27480000000003</v>
      </c>
      <c r="I309" s="2">
        <v>8535.6906999999992</v>
      </c>
      <c r="J309" s="2">
        <v>4922.5285999999996</v>
      </c>
      <c r="K309" s="2">
        <v>753.96</v>
      </c>
      <c r="L309" s="2">
        <v>135.95419999999999</v>
      </c>
      <c r="M309" s="2">
        <v>2106.4729000000002</v>
      </c>
      <c r="N309" s="2">
        <v>60992.616300000002</v>
      </c>
      <c r="O309" s="2">
        <v>0</v>
      </c>
      <c r="P309" s="2">
        <v>-7142.6756999999998</v>
      </c>
      <c r="Q309" s="2">
        <v>0</v>
      </c>
      <c r="R309" s="2">
        <v>0</v>
      </c>
      <c r="S309" s="2">
        <f>SUM(C309,D309,E309,F309,G309,H309,I309,J309,K309,N309,TablaRETRIBUCION[[#This Row],[Penalización PI]],TablaRETRIBUCION[[#This Row],[Q]],TablaRETRIBUCION[[#This Row],[P]],TablaRETRIBUCION[[#This Row],[F]])-M309-L309</f>
        <v>230946.51550000001</v>
      </c>
    </row>
    <row r="310" spans="1:19" x14ac:dyDescent="0.2">
      <c r="A310" s="1" t="s">
        <v>634</v>
      </c>
      <c r="B310" s="1" t="s">
        <v>635</v>
      </c>
      <c r="C310" s="2">
        <v>21065.0383</v>
      </c>
      <c r="D310" s="2">
        <v>175.5547</v>
      </c>
      <c r="E310" s="2">
        <v>0</v>
      </c>
      <c r="F310" s="2">
        <v>-18</v>
      </c>
      <c r="G310" s="2">
        <v>6706</v>
      </c>
      <c r="H310" s="2">
        <v>0</v>
      </c>
      <c r="I310" s="2">
        <v>0</v>
      </c>
      <c r="J310" s="2">
        <v>0</v>
      </c>
      <c r="K310" s="2">
        <v>6673.2485999999999</v>
      </c>
      <c r="L310" s="2">
        <v>0</v>
      </c>
      <c r="M310" s="2">
        <v>0</v>
      </c>
      <c r="N310" s="2">
        <v>81252.112099999998</v>
      </c>
      <c r="O310" s="2">
        <v>0</v>
      </c>
      <c r="P310" s="2">
        <v>2317.0790999999999</v>
      </c>
      <c r="Q310" s="2">
        <v>1158.5395000000001</v>
      </c>
      <c r="R310" s="2">
        <v>0</v>
      </c>
      <c r="S310" s="2">
        <f>SUM(C310,D310,E310,F310,G310,H310,I310,J310,K310,N310,TablaRETRIBUCION[[#This Row],[Penalización PI]],TablaRETRIBUCION[[#This Row],[Q]],TablaRETRIBUCION[[#This Row],[P]],TablaRETRIBUCION[[#This Row],[F]])-M310-L310</f>
        <v>119329.5723</v>
      </c>
    </row>
    <row r="311" spans="1:19" x14ac:dyDescent="0.2">
      <c r="A311" s="1" t="s">
        <v>636</v>
      </c>
      <c r="B311" s="1" t="s">
        <v>637</v>
      </c>
      <c r="C311" s="2">
        <v>21017.120900000002</v>
      </c>
      <c r="D311" s="2">
        <v>343.18740000000003</v>
      </c>
      <c r="E311" s="2">
        <v>1487.2788</v>
      </c>
      <c r="F311" s="2">
        <v>0</v>
      </c>
      <c r="G311" s="2">
        <v>9274</v>
      </c>
      <c r="H311" s="2">
        <v>0</v>
      </c>
      <c r="I311" s="2">
        <v>109.84059999999999</v>
      </c>
      <c r="J311" s="2">
        <v>0</v>
      </c>
      <c r="K311" s="2">
        <v>2230.3431999999998</v>
      </c>
      <c r="L311" s="2">
        <v>0</v>
      </c>
      <c r="M311" s="2">
        <v>0</v>
      </c>
      <c r="N311" s="2">
        <v>48681.485000000001</v>
      </c>
      <c r="O311" s="2">
        <v>0</v>
      </c>
      <c r="P311" s="2">
        <v>1662.8651</v>
      </c>
      <c r="Q311" s="2">
        <v>-49.561999999999998</v>
      </c>
      <c r="R311" s="2">
        <v>0</v>
      </c>
      <c r="S311" s="2">
        <f>SUM(C311,D311,E311,F311,G311,H311,I311,J311,K311,N311,TablaRETRIBUCION[[#This Row],[Penalización PI]],TablaRETRIBUCION[[#This Row],[Q]],TablaRETRIBUCION[[#This Row],[P]],TablaRETRIBUCION[[#This Row],[F]])-M311-L311</f>
        <v>84756.558999999994</v>
      </c>
    </row>
    <row r="312" spans="1:19" x14ac:dyDescent="0.2">
      <c r="A312" s="1" t="s">
        <v>638</v>
      </c>
      <c r="B312" s="1" t="s">
        <v>639</v>
      </c>
      <c r="C312" s="2">
        <v>369869.467</v>
      </c>
      <c r="D312" s="2">
        <v>1668.6270999999999</v>
      </c>
      <c r="E312" s="2">
        <v>10757.0398</v>
      </c>
      <c r="F312" s="2">
        <v>14083.1644</v>
      </c>
      <c r="G312" s="2">
        <v>111159</v>
      </c>
      <c r="H312" s="2">
        <v>778.62199999999996</v>
      </c>
      <c r="I312" s="2">
        <v>632.9366</v>
      </c>
      <c r="J312" s="2">
        <v>83.035499999999999</v>
      </c>
      <c r="K312" s="2">
        <v>72694.615900000004</v>
      </c>
      <c r="L312" s="2">
        <v>0</v>
      </c>
      <c r="M312" s="2">
        <v>0</v>
      </c>
      <c r="N312" s="2">
        <v>452727.29239999998</v>
      </c>
      <c r="O312" s="2">
        <v>0</v>
      </c>
      <c r="P312" s="2">
        <v>20689.076000000001</v>
      </c>
      <c r="Q312" s="2">
        <v>10344.538</v>
      </c>
      <c r="R312" s="2">
        <v>0</v>
      </c>
      <c r="S312" s="2">
        <f>SUM(C312,D312,E312,F312,G312,H312,I312,J312,K312,N312,TablaRETRIBUCION[[#This Row],[Penalización PI]],TablaRETRIBUCION[[#This Row],[Q]],TablaRETRIBUCION[[#This Row],[P]],TablaRETRIBUCION[[#This Row],[F]])-M312-L312</f>
        <v>1065487.4146999998</v>
      </c>
    </row>
    <row r="313" spans="1:19" x14ac:dyDescent="0.2">
      <c r="A313" s="1" t="s">
        <v>640</v>
      </c>
      <c r="B313" s="1" t="s">
        <v>641</v>
      </c>
      <c r="C313" s="2">
        <v>33178.283799999997</v>
      </c>
      <c r="D313" s="2">
        <v>4774.7461999999996</v>
      </c>
      <c r="E313" s="2">
        <v>-128</v>
      </c>
      <c r="F313" s="2">
        <v>2164.8724999999999</v>
      </c>
      <c r="G313" s="2">
        <v>8601</v>
      </c>
      <c r="H313" s="2">
        <v>312.29239999999999</v>
      </c>
      <c r="I313" s="2">
        <v>0</v>
      </c>
      <c r="J313" s="2">
        <v>0</v>
      </c>
      <c r="K313" s="2">
        <v>2846.0281</v>
      </c>
      <c r="L313" s="2">
        <v>0</v>
      </c>
      <c r="M313" s="2">
        <v>0</v>
      </c>
      <c r="N313" s="2">
        <v>112954.6841</v>
      </c>
      <c r="O313" s="2">
        <v>0</v>
      </c>
      <c r="P313" s="2">
        <v>-62.407600000000002</v>
      </c>
      <c r="Q313" s="2">
        <v>-47.2395</v>
      </c>
      <c r="R313" s="2">
        <v>0</v>
      </c>
      <c r="S313" s="2">
        <f>SUM(C313,D313,E313,F313,G313,H313,I313,J313,K313,N313,TablaRETRIBUCION[[#This Row],[Penalización PI]],TablaRETRIBUCION[[#This Row],[Q]],TablaRETRIBUCION[[#This Row],[P]],TablaRETRIBUCION[[#This Row],[F]])-M313-L313</f>
        <v>164594.26</v>
      </c>
    </row>
    <row r="314" spans="1:19" x14ac:dyDescent="0.2">
      <c r="A314" s="1" t="s">
        <v>642</v>
      </c>
      <c r="B314" s="1" t="s">
        <v>643</v>
      </c>
      <c r="C314" s="2">
        <v>120054.3735</v>
      </c>
      <c r="D314" s="2">
        <v>6720.4636</v>
      </c>
      <c r="E314" s="2">
        <v>2734.65</v>
      </c>
      <c r="F314" s="2">
        <v>4764.8747000000003</v>
      </c>
      <c r="G314" s="2">
        <v>17800</v>
      </c>
      <c r="H314" s="2">
        <v>17.771100000000001</v>
      </c>
      <c r="I314" s="2">
        <v>1155.7811999999999</v>
      </c>
      <c r="J314" s="2">
        <v>8.0250000000000004</v>
      </c>
      <c r="K314" s="2">
        <v>3852.2129</v>
      </c>
      <c r="L314" s="2">
        <v>0</v>
      </c>
      <c r="M314" s="2">
        <v>0</v>
      </c>
      <c r="N314" s="2">
        <v>142979.90900000001</v>
      </c>
      <c r="O314" s="2">
        <v>0</v>
      </c>
      <c r="P314" s="2">
        <v>0</v>
      </c>
      <c r="Q314" s="2">
        <v>3000.8806</v>
      </c>
      <c r="R314" s="2">
        <v>0</v>
      </c>
      <c r="S314" s="2">
        <f>SUM(C314,D314,E314,F314,G314,H314,I314,J314,K314,N314,TablaRETRIBUCION[[#This Row],[Penalización PI]],TablaRETRIBUCION[[#This Row],[Q]],TablaRETRIBUCION[[#This Row],[P]],TablaRETRIBUCION[[#This Row],[F]])-M314-L314</f>
        <v>303088.94160000002</v>
      </c>
    </row>
    <row r="315" spans="1:19" x14ac:dyDescent="0.2">
      <c r="A315" s="1" t="s">
        <v>644</v>
      </c>
      <c r="B315" s="1" t="s">
        <v>645</v>
      </c>
      <c r="C315" s="2">
        <v>92013.554199999999</v>
      </c>
      <c r="D315" s="2">
        <v>0</v>
      </c>
      <c r="E315" s="2">
        <v>0</v>
      </c>
      <c r="F315" s="2">
        <v>1013.6643</v>
      </c>
      <c r="G315" s="2">
        <v>15099</v>
      </c>
      <c r="H315" s="2">
        <v>0</v>
      </c>
      <c r="I315" s="2">
        <v>0</v>
      </c>
      <c r="J315" s="2">
        <v>0</v>
      </c>
      <c r="K315" s="2">
        <v>21829.309000000001</v>
      </c>
      <c r="L315" s="2">
        <v>0</v>
      </c>
      <c r="M315" s="2">
        <v>0</v>
      </c>
      <c r="N315" s="2">
        <v>83713.464600000007</v>
      </c>
      <c r="O315" s="2">
        <v>0</v>
      </c>
      <c r="P315" s="2">
        <v>0</v>
      </c>
      <c r="Q315" s="2">
        <v>2136.6898999999999</v>
      </c>
      <c r="R315" s="2">
        <v>0</v>
      </c>
      <c r="S315" s="2">
        <f>SUM(C315,D315,E315,F315,G315,H315,I315,J315,K315,N315,TablaRETRIBUCION[[#This Row],[Penalización PI]],TablaRETRIBUCION[[#This Row],[Q]],TablaRETRIBUCION[[#This Row],[P]],TablaRETRIBUCION[[#This Row],[F]])-M315-L315</f>
        <v>215805.682</v>
      </c>
    </row>
    <row r="316" spans="1:19" x14ac:dyDescent="0.2">
      <c r="A316" s="1" t="s">
        <v>646</v>
      </c>
      <c r="B316" s="1" t="s">
        <v>647</v>
      </c>
      <c r="C316" s="2">
        <v>84171.573600000003</v>
      </c>
      <c r="D316" s="2">
        <v>4137.5167000000001</v>
      </c>
      <c r="E316" s="2">
        <v>7532.8351000000002</v>
      </c>
      <c r="F316" s="2">
        <v>2841.1480999999999</v>
      </c>
      <c r="G316" s="2">
        <v>15559</v>
      </c>
      <c r="H316" s="2">
        <v>0</v>
      </c>
      <c r="I316" s="2">
        <v>0</v>
      </c>
      <c r="J316" s="2">
        <v>0</v>
      </c>
      <c r="K316" s="2">
        <v>3629.0608000000002</v>
      </c>
      <c r="L316" s="2">
        <v>0</v>
      </c>
      <c r="M316" s="2">
        <v>0</v>
      </c>
      <c r="N316" s="2">
        <v>199283.18960000001</v>
      </c>
      <c r="O316" s="2">
        <v>0</v>
      </c>
      <c r="P316" s="2">
        <v>2993.2786999999998</v>
      </c>
      <c r="Q316" s="2">
        <v>3171.5432000000001</v>
      </c>
      <c r="R316" s="2">
        <v>0</v>
      </c>
      <c r="S316" s="2">
        <f>SUM(C316,D316,E316,F316,G316,H316,I316,J316,K316,N316,TablaRETRIBUCION[[#This Row],[Penalización PI]],TablaRETRIBUCION[[#This Row],[Q]],TablaRETRIBUCION[[#This Row],[P]],TablaRETRIBUCION[[#This Row],[F]])-M316-L316</f>
        <v>323319.14580000006</v>
      </c>
    </row>
    <row r="317" spans="1:19" x14ac:dyDescent="0.2">
      <c r="A317" s="1" t="s">
        <v>648</v>
      </c>
      <c r="B317" s="1" t="s">
        <v>649</v>
      </c>
      <c r="C317" s="2">
        <v>15939.418</v>
      </c>
      <c r="D317" s="2">
        <v>331.24799999999999</v>
      </c>
      <c r="E317" s="2">
        <v>552.86630000000002</v>
      </c>
      <c r="F317" s="2">
        <v>1757.2933</v>
      </c>
      <c r="G317" s="2">
        <v>5960</v>
      </c>
      <c r="H317" s="2">
        <v>0</v>
      </c>
      <c r="I317" s="2">
        <v>20.6084</v>
      </c>
      <c r="J317" s="2">
        <v>2.6541999999999999</v>
      </c>
      <c r="K317" s="2">
        <v>4564.5056000000004</v>
      </c>
      <c r="L317" s="2">
        <v>0</v>
      </c>
      <c r="M317" s="2">
        <v>0</v>
      </c>
      <c r="N317" s="2">
        <v>70085.094800000006</v>
      </c>
      <c r="O317" s="2">
        <v>0</v>
      </c>
      <c r="P317" s="2">
        <v>-2976.4106999999999</v>
      </c>
      <c r="Q317" s="2">
        <v>70.063100000000006</v>
      </c>
      <c r="R317" s="2">
        <v>0</v>
      </c>
      <c r="S317" s="2">
        <f>SUM(C317,D317,E317,F317,G317,H317,I317,J317,K317,N317,TablaRETRIBUCION[[#This Row],[Penalización PI]],TablaRETRIBUCION[[#This Row],[Q]],TablaRETRIBUCION[[#This Row],[P]],TablaRETRIBUCION[[#This Row],[F]])-M317-L317</f>
        <v>96307.341000000015</v>
      </c>
    </row>
    <row r="318" spans="1:19" x14ac:dyDescent="0.2">
      <c r="A318" s="1" t="s">
        <v>650</v>
      </c>
      <c r="B318" s="1" t="s">
        <v>651</v>
      </c>
      <c r="C318" s="2">
        <v>8329.2085999999999</v>
      </c>
      <c r="D318" s="2">
        <v>1100.674</v>
      </c>
      <c r="E318" s="2">
        <v>0</v>
      </c>
      <c r="F318" s="2">
        <v>1146.0447999999999</v>
      </c>
      <c r="G318" s="2">
        <v>986</v>
      </c>
      <c r="H318" s="2">
        <v>0</v>
      </c>
      <c r="I318" s="2">
        <v>0</v>
      </c>
      <c r="J318" s="2">
        <v>0</v>
      </c>
      <c r="K318" s="2">
        <v>4034.2166999999999</v>
      </c>
      <c r="L318" s="2">
        <v>0</v>
      </c>
      <c r="M318" s="2">
        <v>0</v>
      </c>
      <c r="N318" s="2">
        <v>25461.5072</v>
      </c>
      <c r="O318" s="2">
        <v>0</v>
      </c>
      <c r="P318" s="2">
        <v>0</v>
      </c>
      <c r="Q318" s="2">
        <v>0</v>
      </c>
      <c r="R318" s="2">
        <v>0</v>
      </c>
      <c r="S318" s="2">
        <f>SUM(C318,D318,E318,F318,G318,H318,I318,J318,K318,N318,TablaRETRIBUCION[[#This Row],[Penalización PI]],TablaRETRIBUCION[[#This Row],[Q]],TablaRETRIBUCION[[#This Row],[P]],TablaRETRIBUCION[[#This Row],[F]])-M318-L318</f>
        <v>41057.651299999998</v>
      </c>
    </row>
    <row r="319" spans="1:19" x14ac:dyDescent="0.2">
      <c r="A319" s="1" t="s">
        <v>652</v>
      </c>
      <c r="B319" s="1" t="s">
        <v>653</v>
      </c>
      <c r="C319" s="2">
        <v>7349.3928999999998</v>
      </c>
      <c r="D319" s="2">
        <v>0</v>
      </c>
      <c r="E319" s="2">
        <v>0</v>
      </c>
      <c r="F319" s="2">
        <v>0</v>
      </c>
      <c r="G319" s="2">
        <v>1984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54513.046000000002</v>
      </c>
      <c r="O319" s="2">
        <v>0</v>
      </c>
      <c r="P319" s="2">
        <v>0</v>
      </c>
      <c r="Q319" s="2">
        <v>638.46439999999996</v>
      </c>
      <c r="R319" s="2">
        <v>0</v>
      </c>
      <c r="S319" s="2">
        <f>SUM(C319,D319,E319,F319,G319,H319,I319,J319,K319,N319,TablaRETRIBUCION[[#This Row],[Penalización PI]],TablaRETRIBUCION[[#This Row],[Q]],TablaRETRIBUCION[[#This Row],[P]],TablaRETRIBUCION[[#This Row],[F]])-M319-L319</f>
        <v>64484.903299999998</v>
      </c>
    </row>
    <row r="320" spans="1:19" x14ac:dyDescent="0.2">
      <c r="A320" s="1" t="s">
        <v>654</v>
      </c>
      <c r="B320" s="1" t="s">
        <v>655</v>
      </c>
      <c r="C320" s="2">
        <v>37574.752699999997</v>
      </c>
      <c r="D320" s="2">
        <v>4657.6647999999996</v>
      </c>
      <c r="E320" s="2">
        <v>3025.0743000000002</v>
      </c>
      <c r="F320" s="2">
        <v>3811.7235999999998</v>
      </c>
      <c r="G320" s="2">
        <v>12672</v>
      </c>
      <c r="H320" s="2">
        <v>5.4530000000000003</v>
      </c>
      <c r="I320" s="2">
        <v>729.54560000000004</v>
      </c>
      <c r="J320" s="2">
        <v>1.6782999999999999</v>
      </c>
      <c r="K320" s="2">
        <v>6301.2677000000003</v>
      </c>
      <c r="L320" s="2">
        <v>0</v>
      </c>
      <c r="M320" s="2">
        <v>413.17009999999999</v>
      </c>
      <c r="N320" s="2">
        <v>88723.760899999994</v>
      </c>
      <c r="O320" s="2">
        <v>0</v>
      </c>
      <c r="P320" s="2">
        <v>-1873.8480999999999</v>
      </c>
      <c r="Q320" s="2">
        <v>-269.57400000000001</v>
      </c>
      <c r="R320" s="2">
        <v>0</v>
      </c>
      <c r="S320" s="2">
        <f>SUM(C320,D320,E320,F320,G320,H320,I320,J320,K320,N320,TablaRETRIBUCION[[#This Row],[Penalización PI]],TablaRETRIBUCION[[#This Row],[Q]],TablaRETRIBUCION[[#This Row],[P]],TablaRETRIBUCION[[#This Row],[F]])-M320-L320</f>
        <v>154946.32869999998</v>
      </c>
    </row>
    <row r="321" spans="1:19" x14ac:dyDescent="0.2">
      <c r="A321" s="1" t="s">
        <v>656</v>
      </c>
      <c r="B321" s="1" t="s">
        <v>657</v>
      </c>
      <c r="C321" s="2">
        <v>76953.711500000005</v>
      </c>
      <c r="D321" s="2">
        <v>-54</v>
      </c>
      <c r="E321" s="2">
        <v>-51</v>
      </c>
      <c r="F321" s="2">
        <v>3159.9335000000001</v>
      </c>
      <c r="G321" s="2">
        <v>12991</v>
      </c>
      <c r="H321" s="2">
        <v>84.107500000000002</v>
      </c>
      <c r="I321" s="2">
        <v>0</v>
      </c>
      <c r="J321" s="2">
        <v>78.998000000000005</v>
      </c>
      <c r="K321" s="2">
        <v>669.40329999999994</v>
      </c>
      <c r="L321" s="2">
        <v>0</v>
      </c>
      <c r="M321" s="2">
        <v>0</v>
      </c>
      <c r="N321" s="2">
        <v>77669.361999999994</v>
      </c>
      <c r="O321" s="2">
        <v>0</v>
      </c>
      <c r="P321" s="2">
        <v>0</v>
      </c>
      <c r="Q321" s="2">
        <v>-564.45339999999999</v>
      </c>
      <c r="R321" s="2">
        <v>0</v>
      </c>
      <c r="S321" s="2">
        <f>SUM(C321,D321,E321,F321,G321,H321,I321,J321,K321,N321,TablaRETRIBUCION[[#This Row],[Penalización PI]],TablaRETRIBUCION[[#This Row],[Q]],TablaRETRIBUCION[[#This Row],[P]],TablaRETRIBUCION[[#This Row],[F]])-M321-L321</f>
        <v>170937.0624</v>
      </c>
    </row>
    <row r="322" spans="1:19" x14ac:dyDescent="0.2">
      <c r="A322" s="1" t="s">
        <v>658</v>
      </c>
      <c r="B322" s="1" t="s">
        <v>659</v>
      </c>
      <c r="C322" s="2">
        <v>55743.418400000002</v>
      </c>
      <c r="D322" s="2">
        <v>0</v>
      </c>
      <c r="E322" s="2">
        <v>2385.5781000000002</v>
      </c>
      <c r="F322" s="2">
        <v>357.65929999999997</v>
      </c>
      <c r="G322" s="2">
        <v>13056</v>
      </c>
      <c r="H322" s="2">
        <v>0</v>
      </c>
      <c r="I322" s="2">
        <v>0</v>
      </c>
      <c r="J322" s="2">
        <v>0</v>
      </c>
      <c r="K322" s="2">
        <v>7658.7056000000002</v>
      </c>
      <c r="L322" s="2">
        <v>0</v>
      </c>
      <c r="M322" s="2">
        <v>0</v>
      </c>
      <c r="N322" s="2">
        <v>53293.799800000001</v>
      </c>
      <c r="O322" s="2">
        <v>0</v>
      </c>
      <c r="P322" s="2">
        <v>2649.9032000000002</v>
      </c>
      <c r="Q322" s="2">
        <v>0</v>
      </c>
      <c r="R322" s="2">
        <v>0</v>
      </c>
      <c r="S322" s="2">
        <f>SUM(C322,D322,E322,F322,G322,H322,I322,J322,K322,N322,TablaRETRIBUCION[[#This Row],[Penalización PI]],TablaRETRIBUCION[[#This Row],[Q]],TablaRETRIBUCION[[#This Row],[P]],TablaRETRIBUCION[[#This Row],[F]])-M322-L322</f>
        <v>135145.0644</v>
      </c>
    </row>
    <row r="323" spans="1:19" x14ac:dyDescent="0.2">
      <c r="A323" s="1" t="s">
        <v>660</v>
      </c>
      <c r="B323" s="1" t="s">
        <v>661</v>
      </c>
      <c r="C323" s="2">
        <v>58225.427900000002</v>
      </c>
      <c r="D323" s="2">
        <v>1793.6339</v>
      </c>
      <c r="E323" s="2">
        <v>-742.26310000000001</v>
      </c>
      <c r="F323" s="2">
        <v>6855.9800999999998</v>
      </c>
      <c r="G323" s="2">
        <v>11711</v>
      </c>
      <c r="H323" s="2">
        <v>0</v>
      </c>
      <c r="I323" s="2">
        <v>0</v>
      </c>
      <c r="J323" s="2">
        <v>22.291399999999999</v>
      </c>
      <c r="K323" s="2">
        <v>12885.175999999999</v>
      </c>
      <c r="L323" s="2">
        <v>0</v>
      </c>
      <c r="M323" s="2">
        <v>0</v>
      </c>
      <c r="N323" s="2">
        <v>169571.8198</v>
      </c>
      <c r="O323" s="2">
        <v>0</v>
      </c>
      <c r="P323" s="2">
        <v>5206.4612999999999</v>
      </c>
      <c r="Q323" s="2">
        <v>-137.95760000000001</v>
      </c>
      <c r="R323" s="2">
        <v>0</v>
      </c>
      <c r="S323" s="2">
        <f>SUM(C323,D323,E323,F323,G323,H323,I323,J323,K323,N323,TablaRETRIBUCION[[#This Row],[Penalización PI]],TablaRETRIBUCION[[#This Row],[Q]],TablaRETRIBUCION[[#This Row],[P]],TablaRETRIBUCION[[#This Row],[F]])-M323-L323</f>
        <v>265391.56969999999</v>
      </c>
    </row>
    <row r="324" spans="1:19" x14ac:dyDescent="0.2">
      <c r="A324" s="1" t="s">
        <v>662</v>
      </c>
      <c r="B324" s="1" t="s">
        <v>663</v>
      </c>
      <c r="C324" s="2">
        <v>7579.9462999999996</v>
      </c>
      <c r="D324" s="2">
        <v>94.924099999999996</v>
      </c>
      <c r="E324" s="2">
        <v>0</v>
      </c>
      <c r="F324" s="2">
        <v>0</v>
      </c>
      <c r="G324" s="2">
        <v>1875</v>
      </c>
      <c r="H324" s="2">
        <v>0</v>
      </c>
      <c r="I324" s="2">
        <v>0</v>
      </c>
      <c r="J324" s="2">
        <v>0</v>
      </c>
      <c r="K324" s="2">
        <v>1404.4251999999999</v>
      </c>
      <c r="L324" s="2">
        <v>0</v>
      </c>
      <c r="M324" s="2">
        <v>0</v>
      </c>
      <c r="N324" s="2">
        <v>41282.256200000003</v>
      </c>
      <c r="O324" s="2">
        <v>0</v>
      </c>
      <c r="P324" s="2">
        <v>36.0625</v>
      </c>
      <c r="Q324" s="2">
        <v>522.3655</v>
      </c>
      <c r="R324" s="2">
        <v>0</v>
      </c>
      <c r="S324" s="2">
        <f>SUM(C324,D324,E324,F324,G324,H324,I324,J324,K324,N324,TablaRETRIBUCION[[#This Row],[Penalización PI]],TablaRETRIBUCION[[#This Row],[Q]],TablaRETRIBUCION[[#This Row],[P]],TablaRETRIBUCION[[#This Row],[F]])-M324-L324</f>
        <v>52794.979800000001</v>
      </c>
    </row>
    <row r="325" spans="1:19" x14ac:dyDescent="0.2">
      <c r="A325" s="1" t="s">
        <v>664</v>
      </c>
      <c r="B325" s="1" t="s">
        <v>665</v>
      </c>
      <c r="C325" s="2">
        <v>112449.5159</v>
      </c>
      <c r="D325" s="2">
        <v>941.39469999999994</v>
      </c>
      <c r="E325" s="2">
        <v>380.95800000000003</v>
      </c>
      <c r="F325" s="2">
        <v>1429.3303000000001</v>
      </c>
      <c r="G325" s="2">
        <v>36036</v>
      </c>
      <c r="H325" s="2">
        <v>1982.0060000000001</v>
      </c>
      <c r="I325" s="2">
        <v>0</v>
      </c>
      <c r="J325" s="2">
        <v>0</v>
      </c>
      <c r="K325" s="2">
        <v>5760.3298000000004</v>
      </c>
      <c r="L325" s="2">
        <v>0</v>
      </c>
      <c r="M325" s="2">
        <v>0</v>
      </c>
      <c r="N325" s="2">
        <v>53487.819499999998</v>
      </c>
      <c r="O325" s="2">
        <v>0</v>
      </c>
      <c r="P325" s="2">
        <v>1656.5816</v>
      </c>
      <c r="Q325" s="2">
        <v>2124.6734999999999</v>
      </c>
      <c r="R325" s="2">
        <v>0</v>
      </c>
      <c r="S325" s="2">
        <f>SUM(C325,D325,E325,F325,G325,H325,I325,J325,K325,N325,TablaRETRIBUCION[[#This Row],[Penalización PI]],TablaRETRIBUCION[[#This Row],[Q]],TablaRETRIBUCION[[#This Row],[P]],TablaRETRIBUCION[[#This Row],[F]])-M325-L325</f>
        <v>216248.60930000001</v>
      </c>
    </row>
    <row r="326" spans="1:19" x14ac:dyDescent="0.2">
      <c r="A326" s="1" t="s">
        <v>666</v>
      </c>
      <c r="B326" s="1" t="s">
        <v>667</v>
      </c>
      <c r="C326" s="2">
        <v>5690.1858000000002</v>
      </c>
      <c r="D326" s="2">
        <v>0</v>
      </c>
      <c r="E326" s="2">
        <v>0</v>
      </c>
      <c r="F326" s="2">
        <v>0</v>
      </c>
      <c r="G326" s="2">
        <v>2024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23536.0969</v>
      </c>
      <c r="O326" s="2">
        <v>0</v>
      </c>
      <c r="P326" s="2">
        <v>0</v>
      </c>
      <c r="Q326" s="2">
        <v>312.50279999999998</v>
      </c>
      <c r="R326" s="2">
        <v>0</v>
      </c>
      <c r="S326" s="2">
        <f>SUM(C326,D326,E326,F326,G326,H326,I326,J326,K326,N326,TablaRETRIBUCION[[#This Row],[Penalización PI]],TablaRETRIBUCION[[#This Row],[Q]],TablaRETRIBUCION[[#This Row],[P]],TablaRETRIBUCION[[#This Row],[F]])-M326-L326</f>
        <v>31562.785499999998</v>
      </c>
    </row>
    <row r="327" spans="1:19" x14ac:dyDescent="0.2">
      <c r="A327" s="1" t="s">
        <v>668</v>
      </c>
      <c r="B327" s="1" t="s">
        <v>669</v>
      </c>
      <c r="C327" s="2">
        <v>51866.199800000002</v>
      </c>
      <c r="D327" s="2">
        <v>1921.5845999999999</v>
      </c>
      <c r="E327" s="2">
        <v>1171.1403</v>
      </c>
      <c r="F327" s="2">
        <v>4082.7750999999998</v>
      </c>
      <c r="G327" s="2">
        <v>15121</v>
      </c>
      <c r="H327" s="2">
        <v>174.24959999999999</v>
      </c>
      <c r="I327" s="2">
        <v>0</v>
      </c>
      <c r="J327" s="2">
        <v>25.984100000000002</v>
      </c>
      <c r="K327" s="2">
        <v>16445.4624</v>
      </c>
      <c r="L327" s="2">
        <v>225.65629999999999</v>
      </c>
      <c r="M327" s="2">
        <v>0</v>
      </c>
      <c r="N327" s="2">
        <v>74285.035300000003</v>
      </c>
      <c r="O327" s="2">
        <v>0</v>
      </c>
      <c r="P327" s="2">
        <v>3297.3555000000001</v>
      </c>
      <c r="Q327" s="2">
        <v>1648.6777</v>
      </c>
      <c r="R327" s="2">
        <v>0</v>
      </c>
      <c r="S327" s="2">
        <f>SUM(C327,D327,E327,F327,G327,H327,I327,J327,K327,N327,TablaRETRIBUCION[[#This Row],[Penalización PI]],TablaRETRIBUCION[[#This Row],[Q]],TablaRETRIBUCION[[#This Row],[P]],TablaRETRIBUCION[[#This Row],[F]])-M327-L327</f>
        <v>169813.80809999999</v>
      </c>
    </row>
    <row r="328" spans="1:19" x14ac:dyDescent="0.2">
      <c r="A328" s="1" t="s">
        <v>670</v>
      </c>
      <c r="B328" s="1" t="s">
        <v>671</v>
      </c>
      <c r="C328" s="2">
        <v>7347.2695999999996</v>
      </c>
      <c r="D328" s="2">
        <v>0</v>
      </c>
      <c r="E328" s="2">
        <v>-17</v>
      </c>
      <c r="F328" s="2">
        <v>-50</v>
      </c>
      <c r="G328" s="2">
        <v>1984</v>
      </c>
      <c r="H328" s="2">
        <v>0</v>
      </c>
      <c r="I328" s="2">
        <v>0</v>
      </c>
      <c r="J328" s="2">
        <v>0</v>
      </c>
      <c r="K328" s="2">
        <v>1550.3931</v>
      </c>
      <c r="L328" s="2">
        <v>0</v>
      </c>
      <c r="M328" s="2">
        <v>0</v>
      </c>
      <c r="N328" s="2">
        <v>64597.991999999998</v>
      </c>
      <c r="O328" s="2">
        <v>0</v>
      </c>
      <c r="P328" s="2">
        <v>0</v>
      </c>
      <c r="Q328" s="2">
        <v>-52.256799999999998</v>
      </c>
      <c r="R328" s="2">
        <v>0</v>
      </c>
      <c r="S328" s="2">
        <f>SUM(C328,D328,E328,F328,G328,H328,I328,J328,K328,N328,TablaRETRIBUCION[[#This Row],[Penalización PI]],TablaRETRIBUCION[[#This Row],[Q]],TablaRETRIBUCION[[#This Row],[P]],TablaRETRIBUCION[[#This Row],[F]])-M328-L328</f>
        <v>75360.397899999996</v>
      </c>
    </row>
    <row r="329" spans="1:19" x14ac:dyDescent="0.2">
      <c r="A329" s="1" t="s">
        <v>672</v>
      </c>
      <c r="B329" s="1" t="s">
        <v>673</v>
      </c>
      <c r="C329" s="2">
        <v>36278.635699999999</v>
      </c>
      <c r="D329" s="2">
        <v>0</v>
      </c>
      <c r="E329" s="2">
        <v>0</v>
      </c>
      <c r="F329" s="2">
        <v>0</v>
      </c>
      <c r="G329" s="2">
        <v>11552</v>
      </c>
      <c r="H329" s="2">
        <v>0</v>
      </c>
      <c r="I329" s="2">
        <v>0</v>
      </c>
      <c r="J329" s="2">
        <v>0</v>
      </c>
      <c r="K329" s="2">
        <v>13401.0062</v>
      </c>
      <c r="L329" s="2">
        <v>0</v>
      </c>
      <c r="M329" s="2">
        <v>0</v>
      </c>
      <c r="N329" s="2">
        <v>44259.255599999997</v>
      </c>
      <c r="O329" s="2">
        <v>0</v>
      </c>
      <c r="P329" s="2">
        <v>0</v>
      </c>
      <c r="Q329" s="2">
        <v>1054.9090000000001</v>
      </c>
      <c r="R329" s="2">
        <v>0</v>
      </c>
      <c r="S329" s="2">
        <f>SUM(C329,D329,E329,F329,G329,H329,I329,J329,K329,N329,TablaRETRIBUCION[[#This Row],[Penalización PI]],TablaRETRIBUCION[[#This Row],[Q]],TablaRETRIBUCION[[#This Row],[P]],TablaRETRIBUCION[[#This Row],[F]])-M329-L329</f>
        <v>106545.80649999999</v>
      </c>
    </row>
    <row r="330" spans="1:19" x14ac:dyDescent="0.2">
      <c r="A330" s="1" t="s">
        <v>674</v>
      </c>
      <c r="B330" s="1" t="s">
        <v>675</v>
      </c>
      <c r="C330" s="2">
        <v>140510.39079999999</v>
      </c>
      <c r="D330" s="2">
        <v>110.3506</v>
      </c>
      <c r="E330" s="2">
        <v>285.81380000000001</v>
      </c>
      <c r="F330" s="2">
        <v>4694.6018999999997</v>
      </c>
      <c r="G330" s="2">
        <v>45953</v>
      </c>
      <c r="H330" s="2">
        <v>966.40819999999997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251607.32509999999</v>
      </c>
      <c r="O330" s="2">
        <v>0</v>
      </c>
      <c r="P330" s="2">
        <v>-13323.8367</v>
      </c>
      <c r="Q330" s="2">
        <v>4441.2789000000002</v>
      </c>
      <c r="R330" s="2">
        <v>0</v>
      </c>
      <c r="S330" s="2">
        <f>SUM(C330,D330,E330,F330,G330,H330,I330,J330,K330,N330,TablaRETRIBUCION[[#This Row],[Penalización PI]],TablaRETRIBUCION[[#This Row],[Q]],TablaRETRIBUCION[[#This Row],[P]],TablaRETRIBUCION[[#This Row],[F]])-M330-L330</f>
        <v>435245.33260000002</v>
      </c>
    </row>
    <row r="331" spans="1:19" x14ac:dyDescent="0.2">
      <c r="A331" s="1" t="s">
        <v>676</v>
      </c>
      <c r="B331" s="1" t="s">
        <v>677</v>
      </c>
      <c r="C331" s="2">
        <v>822.86069999999995</v>
      </c>
      <c r="D331" s="2">
        <v>0</v>
      </c>
      <c r="E331" s="2">
        <v>558.49630000000002</v>
      </c>
      <c r="F331" s="2">
        <v>0</v>
      </c>
      <c r="G331" s="2">
        <v>490</v>
      </c>
      <c r="H331" s="2">
        <v>0</v>
      </c>
      <c r="I331" s="2">
        <v>2.7222</v>
      </c>
      <c r="J331" s="2">
        <v>0</v>
      </c>
      <c r="K331" s="2">
        <v>3435.3607999999999</v>
      </c>
      <c r="L331" s="2">
        <v>0</v>
      </c>
      <c r="M331" s="2">
        <v>0</v>
      </c>
      <c r="N331" s="2">
        <v>24096.521000000001</v>
      </c>
      <c r="O331" s="2">
        <v>0</v>
      </c>
      <c r="P331" s="2">
        <v>0</v>
      </c>
      <c r="Q331" s="2">
        <v>294.05959999999999</v>
      </c>
      <c r="R331" s="2">
        <v>0</v>
      </c>
      <c r="S331" s="2">
        <f>SUM(C331,D331,E331,F331,G331,H331,I331,J331,K331,N331,TablaRETRIBUCION[[#This Row],[Penalización PI]],TablaRETRIBUCION[[#This Row],[Q]],TablaRETRIBUCION[[#This Row],[P]],TablaRETRIBUCION[[#This Row],[F]])-M331-L331</f>
        <v>29700.0206</v>
      </c>
    </row>
    <row r="332" spans="1:19" x14ac:dyDescent="0.2">
      <c r="A332" s="1" t="s">
        <v>678</v>
      </c>
      <c r="B332" s="1" t="s">
        <v>679</v>
      </c>
      <c r="C332" s="2">
        <v>2206.6714000000002</v>
      </c>
      <c r="D332" s="2">
        <v>0</v>
      </c>
      <c r="E332" s="2">
        <v>187.0453</v>
      </c>
      <c r="F332" s="2">
        <v>0</v>
      </c>
      <c r="G332" s="2">
        <v>1315</v>
      </c>
      <c r="H332" s="2">
        <v>0</v>
      </c>
      <c r="I332" s="2">
        <v>0</v>
      </c>
      <c r="J332" s="2">
        <v>0</v>
      </c>
      <c r="K332" s="2">
        <v>6329.4732999999997</v>
      </c>
      <c r="L332" s="2">
        <v>0</v>
      </c>
      <c r="M332" s="2">
        <v>0</v>
      </c>
      <c r="N332" s="2">
        <v>53891.543599999997</v>
      </c>
      <c r="O332" s="2">
        <v>0</v>
      </c>
      <c r="P332" s="2">
        <v>0</v>
      </c>
      <c r="Q332" s="2">
        <v>-75.816100000000006</v>
      </c>
      <c r="R332" s="2">
        <v>0</v>
      </c>
      <c r="S332" s="2">
        <f>SUM(C332,D332,E332,F332,G332,H332,I332,J332,K332,N332,TablaRETRIBUCION[[#This Row],[Penalización PI]],TablaRETRIBUCION[[#This Row],[Q]],TablaRETRIBUCION[[#This Row],[P]],TablaRETRIBUCION[[#This Row],[F]])-M332-L332</f>
        <v>63853.917499999996</v>
      </c>
    </row>
    <row r="333" spans="1:19" x14ac:dyDescent="0.2">
      <c r="A333" s="1" t="s">
        <v>680</v>
      </c>
      <c r="B333" s="1" t="s">
        <v>681</v>
      </c>
      <c r="C333" s="2">
        <v>240402.16020000001</v>
      </c>
      <c r="D333" s="2">
        <v>-199</v>
      </c>
      <c r="E333" s="2">
        <v>7.8962000000000003</v>
      </c>
      <c r="F333" s="2">
        <v>648.2242</v>
      </c>
      <c r="G333" s="2">
        <v>84189</v>
      </c>
      <c r="H333" s="2">
        <v>210.06639999999999</v>
      </c>
      <c r="I333" s="2">
        <v>560.78520000000003</v>
      </c>
      <c r="J333" s="2">
        <v>148.64019999999999</v>
      </c>
      <c r="K333" s="2">
        <v>41021.532899999998</v>
      </c>
      <c r="L333" s="2">
        <v>0</v>
      </c>
      <c r="M333" s="2">
        <v>0</v>
      </c>
      <c r="N333" s="2">
        <v>9417.6725999999999</v>
      </c>
      <c r="O333" s="2">
        <v>0</v>
      </c>
      <c r="P333" s="2">
        <v>0</v>
      </c>
      <c r="Q333" s="2">
        <v>0</v>
      </c>
      <c r="R333" s="2">
        <v>0</v>
      </c>
      <c r="S333" s="2">
        <f>SUM(C333,D333,E333,F333,G333,H333,I333,J333,K333,N333,TablaRETRIBUCION[[#This Row],[Penalización PI]],TablaRETRIBUCION[[#This Row],[Q]],TablaRETRIBUCION[[#This Row],[P]],TablaRETRIBUCION[[#This Row],[F]])-M333-L333</f>
        <v>376406.9779</v>
      </c>
    </row>
    <row r="334" spans="1:19" x14ac:dyDescent="0.2">
      <c r="A334" s="1" t="s">
        <v>682</v>
      </c>
      <c r="B334" s="1" t="s">
        <v>683</v>
      </c>
      <c r="C334" s="2">
        <v>225725.19949999999</v>
      </c>
      <c r="D334" s="2">
        <v>2410.9328999999998</v>
      </c>
      <c r="E334" s="2">
        <v>26935.384099999999</v>
      </c>
      <c r="F334" s="2">
        <v>9145.9002</v>
      </c>
      <c r="G334" s="2">
        <v>108636</v>
      </c>
      <c r="H334" s="2">
        <v>136.0171</v>
      </c>
      <c r="I334" s="2">
        <v>0</v>
      </c>
      <c r="J334" s="2">
        <v>0</v>
      </c>
      <c r="K334" s="2">
        <v>70093.603300000002</v>
      </c>
      <c r="L334" s="2">
        <v>0</v>
      </c>
      <c r="M334" s="2">
        <v>0</v>
      </c>
      <c r="N334" s="2">
        <v>23065.524000000001</v>
      </c>
      <c r="O334" s="2">
        <v>0</v>
      </c>
      <c r="P334" s="2">
        <v>0</v>
      </c>
      <c r="Q334" s="2">
        <v>0</v>
      </c>
      <c r="R334" s="2">
        <v>0</v>
      </c>
      <c r="S334" s="2">
        <f>SUM(C334,D334,E334,F334,G334,H334,I334,J334,K334,N334,TablaRETRIBUCION[[#This Row],[Penalización PI]],TablaRETRIBUCION[[#This Row],[Q]],TablaRETRIBUCION[[#This Row],[P]],TablaRETRIBUCION[[#This Row],[F]])-M334-L334</f>
        <v>466148.56109999999</v>
      </c>
    </row>
    <row r="335" spans="1:19" x14ac:dyDescent="0.2">
      <c r="A335" s="1" t="s">
        <v>684</v>
      </c>
      <c r="B335" s="1" t="s">
        <v>685</v>
      </c>
      <c r="C335" s="2">
        <v>1173300.1913000001</v>
      </c>
      <c r="D335" s="2">
        <v>41567.9908</v>
      </c>
      <c r="E335" s="2">
        <v>16461.142500000002</v>
      </c>
      <c r="F335" s="2">
        <v>40303.640700000004</v>
      </c>
      <c r="G335" s="2">
        <v>285040</v>
      </c>
      <c r="H335" s="2">
        <v>18628.5929</v>
      </c>
      <c r="I335" s="2">
        <v>496.70350000000002</v>
      </c>
      <c r="J335" s="2">
        <v>1554.0335</v>
      </c>
      <c r="K335" s="2">
        <v>86821.891300000003</v>
      </c>
      <c r="L335" s="2">
        <v>0</v>
      </c>
      <c r="M335" s="2">
        <v>0</v>
      </c>
      <c r="N335" s="2">
        <v>58031.238599999997</v>
      </c>
      <c r="O335" s="2">
        <v>0</v>
      </c>
      <c r="P335" s="2">
        <v>0</v>
      </c>
      <c r="Q335" s="2">
        <v>0</v>
      </c>
      <c r="R335" s="2">
        <v>0</v>
      </c>
      <c r="S335" s="2">
        <f>SUM(C335,D335,E335,F335,G335,H335,I335,J335,K335,N335,TablaRETRIBUCION[[#This Row],[Penalización PI]],TablaRETRIBUCION[[#This Row],[Q]],TablaRETRIBUCION[[#This Row],[P]],TablaRETRIBUCION[[#This Row],[F]])-M335-L335</f>
        <v>1722205.4251000003</v>
      </c>
    </row>
  </sheetData>
  <mergeCells count="2">
    <mergeCell ref="C1:F1"/>
    <mergeCell ref="G1:J1"/>
  </mergeCells>
  <phoneticPr fontId="0" type="noConversion"/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>
      <selection activeCell="A2" sqref="A2"/>
    </sheetView>
  </sheetViews>
  <sheetFormatPr baseColWidth="10" defaultRowHeight="12.75" x14ac:dyDescent="0.2"/>
  <cols>
    <col min="1" max="1" width="12.140625" style="21" bestFit="1" customWidth="1"/>
    <col min="2" max="2" width="64.28515625" style="21" customWidth="1"/>
    <col min="3" max="3" width="12.7109375" style="2" bestFit="1" customWidth="1"/>
    <col min="4" max="4" width="17.140625" style="2" bestFit="1" customWidth="1"/>
    <col min="5" max="5" width="17" style="2" bestFit="1" customWidth="1"/>
    <col min="6" max="6" width="18.28515625" style="2" bestFit="1" customWidth="1"/>
    <col min="7" max="7" width="9.140625" style="21" bestFit="1" customWidth="1"/>
    <col min="8" max="8" width="11.42578125" style="1" customWidth="1"/>
    <col min="9" max="16384" width="11.42578125" style="1"/>
  </cols>
  <sheetData>
    <row r="1" spans="1:7" s="39" customFormat="1" ht="15" customHeight="1" x14ac:dyDescent="0.25">
      <c r="A1" s="37" t="s">
        <v>2</v>
      </c>
      <c r="B1" s="37" t="s">
        <v>3</v>
      </c>
      <c r="C1" s="38" t="s">
        <v>686</v>
      </c>
      <c r="D1" s="38" t="s">
        <v>687</v>
      </c>
      <c r="E1" s="38" t="s">
        <v>688</v>
      </c>
      <c r="F1" s="38" t="s">
        <v>689</v>
      </c>
      <c r="G1" s="37" t="s">
        <v>690</v>
      </c>
    </row>
    <row r="2" spans="1:7" x14ac:dyDescent="0.2">
      <c r="A2" s="21" t="s">
        <v>21</v>
      </c>
      <c r="B2" s="21" t="s">
        <v>22</v>
      </c>
      <c r="C2" s="2">
        <v>152149004.76859999</v>
      </c>
      <c r="D2" s="2">
        <v>87642570</v>
      </c>
      <c r="E2" s="2">
        <v>15564395.32</v>
      </c>
      <c r="F2" s="2">
        <v>104696769.9542</v>
      </c>
      <c r="G2" s="21">
        <v>1</v>
      </c>
    </row>
    <row r="3" spans="1:7" x14ac:dyDescent="0.2">
      <c r="A3" s="21" t="s">
        <v>23</v>
      </c>
      <c r="B3" s="21" t="s">
        <v>24</v>
      </c>
      <c r="C3" s="2">
        <v>55989068.380000003</v>
      </c>
      <c r="D3" s="2">
        <v>25543218</v>
      </c>
      <c r="E3" s="2">
        <v>1279431.54</v>
      </c>
      <c r="F3" s="2">
        <v>27110452.1492</v>
      </c>
      <c r="G3" s="21">
        <v>1</v>
      </c>
    </row>
    <row r="4" spans="1:7" x14ac:dyDescent="0.2">
      <c r="A4" s="21" t="s">
        <v>25</v>
      </c>
      <c r="B4" s="21" t="s">
        <v>26</v>
      </c>
      <c r="C4" s="2">
        <v>4696597.59</v>
      </c>
      <c r="D4" s="2">
        <v>2329022</v>
      </c>
      <c r="E4" s="2">
        <v>-333965.57</v>
      </c>
      <c r="F4" s="2">
        <v>2005590.328</v>
      </c>
      <c r="G4" s="21">
        <v>1</v>
      </c>
    </row>
    <row r="5" spans="1:7" x14ac:dyDescent="0.2">
      <c r="A5" s="21" t="s">
        <v>27</v>
      </c>
      <c r="B5" s="21" t="s">
        <v>28</v>
      </c>
      <c r="C5" s="2">
        <v>14762863.07</v>
      </c>
      <c r="D5" s="2">
        <v>7376250</v>
      </c>
      <c r="E5" s="2">
        <v>1496586.6</v>
      </c>
      <c r="F5" s="2">
        <v>9023637.4390999991</v>
      </c>
      <c r="G5" s="21">
        <v>1</v>
      </c>
    </row>
    <row r="6" spans="1:7" x14ac:dyDescent="0.2">
      <c r="A6" s="21" t="s">
        <v>29</v>
      </c>
      <c r="B6" s="21" t="s">
        <v>30</v>
      </c>
      <c r="C6" s="2">
        <v>12166031.640000001</v>
      </c>
      <c r="D6" s="2">
        <v>14956696</v>
      </c>
      <c r="E6" s="2">
        <v>1315049.3799999999</v>
      </c>
      <c r="F6" s="2">
        <v>16487685.430299999</v>
      </c>
      <c r="G6" s="21">
        <v>1</v>
      </c>
    </row>
    <row r="7" spans="1:7" x14ac:dyDescent="0.2">
      <c r="A7" s="21" t="s">
        <v>31</v>
      </c>
      <c r="B7" s="21" t="s">
        <v>32</v>
      </c>
      <c r="C7" s="2">
        <v>144975.14000000001</v>
      </c>
      <c r="D7" s="2">
        <v>241740</v>
      </c>
      <c r="E7" s="2">
        <v>19306.099999999999</v>
      </c>
      <c r="F7" s="2">
        <v>263374.40330000001</v>
      </c>
      <c r="G7" s="21">
        <v>0.99009999999999998</v>
      </c>
    </row>
    <row r="8" spans="1:7" x14ac:dyDescent="0.2">
      <c r="A8" s="21" t="s">
        <v>33</v>
      </c>
      <c r="B8" s="21" t="s">
        <v>34</v>
      </c>
      <c r="C8" s="2">
        <v>249612.19</v>
      </c>
      <c r="D8" s="2">
        <v>92177</v>
      </c>
      <c r="E8" s="2">
        <v>748807.73</v>
      </c>
      <c r="F8" s="2">
        <v>730665.85190000001</v>
      </c>
      <c r="G8" s="21">
        <v>0.8</v>
      </c>
    </row>
    <row r="9" spans="1:7" x14ac:dyDescent="0.2">
      <c r="A9" s="21" t="s">
        <v>35</v>
      </c>
      <c r="B9" s="21" t="s">
        <v>36</v>
      </c>
      <c r="C9" s="2">
        <v>453620.73</v>
      </c>
      <c r="D9" s="2">
        <v>260650</v>
      </c>
      <c r="E9" s="2">
        <v>1012758.63</v>
      </c>
      <c r="F9" s="2">
        <v>1124920.8910000001</v>
      </c>
      <c r="G9" s="21">
        <v>0.8</v>
      </c>
    </row>
    <row r="10" spans="1:7" x14ac:dyDescent="0.2">
      <c r="A10" s="21" t="s">
        <v>37</v>
      </c>
      <c r="B10" s="21" t="s">
        <v>38</v>
      </c>
      <c r="C10" s="2">
        <v>272519.26</v>
      </c>
      <c r="D10" s="2">
        <v>66539</v>
      </c>
      <c r="E10" s="2">
        <v>131754.37</v>
      </c>
      <c r="F10" s="2">
        <v>179148.21119999999</v>
      </c>
      <c r="G10" s="21">
        <v>0.8</v>
      </c>
    </row>
    <row r="11" spans="1:7" x14ac:dyDescent="0.2">
      <c r="A11" s="21" t="s">
        <v>39</v>
      </c>
      <c r="B11" s="21" t="s">
        <v>40</v>
      </c>
      <c r="C11" s="2">
        <v>739936</v>
      </c>
      <c r="D11" s="2">
        <v>94517</v>
      </c>
      <c r="E11" s="2">
        <v>-43599.78</v>
      </c>
      <c r="F11" s="2">
        <v>51186.062899999997</v>
      </c>
      <c r="G11" s="21">
        <v>1</v>
      </c>
    </row>
    <row r="12" spans="1:7" x14ac:dyDescent="0.2">
      <c r="A12" s="21" t="s">
        <v>41</v>
      </c>
      <c r="B12" s="21" t="s">
        <v>42</v>
      </c>
      <c r="C12" s="2">
        <v>1964075.93</v>
      </c>
      <c r="D12" s="2">
        <v>681801</v>
      </c>
      <c r="E12" s="2">
        <v>102948.94</v>
      </c>
      <c r="F12" s="2">
        <v>795044.6189</v>
      </c>
      <c r="G12" s="21">
        <v>1</v>
      </c>
    </row>
    <row r="13" spans="1:7" x14ac:dyDescent="0.2">
      <c r="A13" s="21" t="s">
        <v>43</v>
      </c>
      <c r="B13" s="21" t="s">
        <v>44</v>
      </c>
      <c r="C13" s="2">
        <v>135903.34</v>
      </c>
      <c r="D13" s="2">
        <v>0</v>
      </c>
      <c r="E13" s="2">
        <v>108547.47</v>
      </c>
      <c r="F13" s="2">
        <v>92485.049599999998</v>
      </c>
      <c r="G13" s="21">
        <v>0.8</v>
      </c>
    </row>
    <row r="14" spans="1:7" x14ac:dyDescent="0.2">
      <c r="A14" s="21" t="s">
        <v>45</v>
      </c>
      <c r="B14" s="21" t="s">
        <v>46</v>
      </c>
      <c r="C14" s="2">
        <v>271769.40000000002</v>
      </c>
      <c r="D14" s="2">
        <v>130386</v>
      </c>
      <c r="E14" s="2">
        <v>49747.23</v>
      </c>
      <c r="F14" s="2">
        <v>179367.79759999999</v>
      </c>
      <c r="G14" s="21">
        <v>0.91149999999999998</v>
      </c>
    </row>
    <row r="15" spans="1:7" x14ac:dyDescent="0.2">
      <c r="A15" s="21" t="s">
        <v>47</v>
      </c>
      <c r="B15" s="21" t="s">
        <v>48</v>
      </c>
      <c r="C15" s="2">
        <v>112881.39</v>
      </c>
      <c r="D15" s="2">
        <v>3649482</v>
      </c>
      <c r="E15" s="2">
        <v>-83089.08</v>
      </c>
      <c r="F15" s="2">
        <v>3585223.4745999998</v>
      </c>
      <c r="G15" s="21">
        <v>1</v>
      </c>
    </row>
    <row r="16" spans="1:7" x14ac:dyDescent="0.2">
      <c r="A16" s="21" t="s">
        <v>49</v>
      </c>
      <c r="B16" s="21" t="s">
        <v>50</v>
      </c>
      <c r="C16" s="2">
        <v>555060.87</v>
      </c>
      <c r="D16" s="2">
        <v>663731</v>
      </c>
      <c r="E16" s="2">
        <v>-633855.49</v>
      </c>
      <c r="F16" s="2">
        <v>30033.252700000001</v>
      </c>
      <c r="G16" s="21">
        <v>1</v>
      </c>
    </row>
    <row r="17" spans="1:7" x14ac:dyDescent="0.2">
      <c r="A17" s="21" t="s">
        <v>51</v>
      </c>
      <c r="B17" s="21" t="s">
        <v>52</v>
      </c>
      <c r="C17" s="2">
        <v>25877.89</v>
      </c>
      <c r="D17" s="2">
        <v>147907</v>
      </c>
      <c r="E17" s="2">
        <v>257607.97</v>
      </c>
      <c r="F17" s="2">
        <v>368176.12199999997</v>
      </c>
      <c r="G17" s="21">
        <v>0.8</v>
      </c>
    </row>
    <row r="18" spans="1:7" x14ac:dyDescent="0.2">
      <c r="A18" s="21" t="s">
        <v>53</v>
      </c>
      <c r="B18" s="21" t="s">
        <v>54</v>
      </c>
      <c r="C18" s="2">
        <v>0</v>
      </c>
      <c r="D18" s="2">
        <v>8800</v>
      </c>
      <c r="E18" s="2">
        <v>8126.75</v>
      </c>
      <c r="F18" s="2">
        <v>15770.65</v>
      </c>
      <c r="G18" s="21">
        <v>0.8</v>
      </c>
    </row>
    <row r="19" spans="1:7" x14ac:dyDescent="0.2">
      <c r="A19" s="21" t="s">
        <v>55</v>
      </c>
      <c r="B19" s="21" t="s">
        <v>56</v>
      </c>
      <c r="C19" s="2">
        <v>308897.57</v>
      </c>
      <c r="D19" s="2">
        <v>314032</v>
      </c>
      <c r="E19" s="2">
        <v>-114229.43</v>
      </c>
      <c r="F19" s="2">
        <v>200857.5276</v>
      </c>
      <c r="G19" s="21">
        <v>1</v>
      </c>
    </row>
    <row r="20" spans="1:7" x14ac:dyDescent="0.2">
      <c r="A20" s="21" t="s">
        <v>57</v>
      </c>
      <c r="B20" s="21" t="s">
        <v>58</v>
      </c>
      <c r="C20" s="2">
        <v>8901.9699999999993</v>
      </c>
      <c r="D20" s="2">
        <v>0</v>
      </c>
      <c r="E20" s="2">
        <v>16083.82</v>
      </c>
      <c r="F20" s="2">
        <v>13703.8007</v>
      </c>
      <c r="G20" s="21">
        <v>0.8</v>
      </c>
    </row>
    <row r="21" spans="1:7" x14ac:dyDescent="0.2">
      <c r="A21" s="21" t="s">
        <v>59</v>
      </c>
      <c r="B21" s="21" t="s">
        <v>60</v>
      </c>
      <c r="C21" s="2">
        <v>243276.65</v>
      </c>
      <c r="D21" s="2">
        <v>796556</v>
      </c>
      <c r="E21" s="2">
        <v>607213.54</v>
      </c>
      <c r="F21" s="2">
        <v>1318122.3248999999</v>
      </c>
      <c r="G21" s="21">
        <v>0.8</v>
      </c>
    </row>
    <row r="22" spans="1:7" x14ac:dyDescent="0.2">
      <c r="A22" s="21" t="s">
        <v>61</v>
      </c>
      <c r="B22" s="21" t="s">
        <v>62</v>
      </c>
      <c r="C22" s="2">
        <v>961521.89</v>
      </c>
      <c r="D22" s="2">
        <v>1019430</v>
      </c>
      <c r="E22" s="2">
        <v>41261.53</v>
      </c>
      <c r="F22" s="2">
        <v>1068757.3577000001</v>
      </c>
      <c r="G22" s="21">
        <v>1</v>
      </c>
    </row>
    <row r="23" spans="1:7" x14ac:dyDescent="0.2">
      <c r="A23" s="21" t="s">
        <v>63</v>
      </c>
      <c r="B23" s="21" t="s">
        <v>64</v>
      </c>
      <c r="C23" s="2">
        <v>140123.54999999999</v>
      </c>
      <c r="D23" s="2">
        <v>212893</v>
      </c>
      <c r="E23" s="2">
        <v>-706.12</v>
      </c>
      <c r="F23" s="2">
        <v>213307.2267</v>
      </c>
      <c r="G23" s="21">
        <v>1</v>
      </c>
    </row>
    <row r="24" spans="1:7" x14ac:dyDescent="0.2">
      <c r="A24" s="21" t="s">
        <v>65</v>
      </c>
      <c r="B24" s="21" t="s">
        <v>66</v>
      </c>
      <c r="C24" s="2">
        <v>708166.45</v>
      </c>
      <c r="D24" s="2">
        <v>944727</v>
      </c>
      <c r="E24" s="2">
        <v>35698.07</v>
      </c>
      <c r="F24" s="2">
        <v>987734.67409999995</v>
      </c>
      <c r="G24" s="21">
        <v>1</v>
      </c>
    </row>
    <row r="25" spans="1:7" x14ac:dyDescent="0.2">
      <c r="A25" s="21" t="s">
        <v>67</v>
      </c>
      <c r="B25" s="21" t="s">
        <v>68</v>
      </c>
      <c r="C25" s="2">
        <v>0</v>
      </c>
      <c r="D25" s="2">
        <v>0</v>
      </c>
      <c r="E25" s="2">
        <v>5434.53</v>
      </c>
      <c r="F25" s="2">
        <v>5787.9375</v>
      </c>
      <c r="G25" s="21">
        <v>1</v>
      </c>
    </row>
    <row r="26" spans="1:7" x14ac:dyDescent="0.2">
      <c r="A26" s="21" t="s">
        <v>69</v>
      </c>
      <c r="B26" s="21" t="s">
        <v>70</v>
      </c>
      <c r="C26" s="2">
        <v>31600</v>
      </c>
      <c r="D26" s="2">
        <v>0</v>
      </c>
      <c r="E26" s="2">
        <v>277753.71999999997</v>
      </c>
      <c r="F26" s="2">
        <v>236652.83549999999</v>
      </c>
      <c r="G26" s="21">
        <v>0.8</v>
      </c>
    </row>
    <row r="27" spans="1:7" x14ac:dyDescent="0.2">
      <c r="A27" s="21" t="s">
        <v>71</v>
      </c>
      <c r="B27" s="21" t="s">
        <v>72</v>
      </c>
      <c r="C27" s="2">
        <v>243125.24</v>
      </c>
      <c r="D27" s="2">
        <v>39435</v>
      </c>
      <c r="E27" s="2">
        <v>83539.240000000005</v>
      </c>
      <c r="F27" s="2">
        <v>110820.6542</v>
      </c>
      <c r="G27" s="21">
        <v>0.8</v>
      </c>
    </row>
    <row r="28" spans="1:7" x14ac:dyDescent="0.2">
      <c r="A28" s="21" t="s">
        <v>73</v>
      </c>
      <c r="B28" s="21" t="s">
        <v>74</v>
      </c>
      <c r="C28" s="2">
        <v>199671.86</v>
      </c>
      <c r="D28" s="2">
        <v>195903</v>
      </c>
      <c r="E28" s="2">
        <v>5586.34</v>
      </c>
      <c r="F28" s="2">
        <v>202886.98749999999</v>
      </c>
      <c r="G28" s="21">
        <v>1</v>
      </c>
    </row>
    <row r="29" spans="1:7" x14ac:dyDescent="0.2">
      <c r="A29" s="21" t="s">
        <v>75</v>
      </c>
      <c r="B29" s="21" t="s">
        <v>76</v>
      </c>
      <c r="C29" s="2">
        <v>326505.69</v>
      </c>
      <c r="D29" s="2">
        <v>1514275</v>
      </c>
      <c r="E29" s="2">
        <v>23229.01</v>
      </c>
      <c r="F29" s="2">
        <v>1547009.9645</v>
      </c>
      <c r="G29" s="21">
        <v>1</v>
      </c>
    </row>
    <row r="30" spans="1:7" x14ac:dyDescent="0.2">
      <c r="A30" s="21" t="s">
        <v>77</v>
      </c>
      <c r="B30" s="21" t="s">
        <v>78</v>
      </c>
      <c r="C30" s="2">
        <v>406925.98</v>
      </c>
      <c r="D30" s="2">
        <v>1096075</v>
      </c>
      <c r="E30" s="2">
        <v>-5181.9399999999996</v>
      </c>
      <c r="F30" s="2">
        <v>1096652.9754000001</v>
      </c>
      <c r="G30" s="21">
        <v>1</v>
      </c>
    </row>
    <row r="31" spans="1:7" x14ac:dyDescent="0.2">
      <c r="A31" s="21" t="s">
        <v>79</v>
      </c>
      <c r="B31" s="21" t="s">
        <v>80</v>
      </c>
      <c r="C31" s="2">
        <v>105385.84</v>
      </c>
      <c r="D31" s="2">
        <v>30891</v>
      </c>
      <c r="E31" s="2">
        <v>166882.66</v>
      </c>
      <c r="F31" s="2">
        <v>173242.136</v>
      </c>
      <c r="G31" s="21">
        <v>0.8</v>
      </c>
    </row>
    <row r="32" spans="1:7" x14ac:dyDescent="0.2">
      <c r="A32" s="21" t="s">
        <v>81</v>
      </c>
      <c r="B32" s="21" t="s">
        <v>82</v>
      </c>
      <c r="C32" s="2">
        <v>128523.2</v>
      </c>
      <c r="D32" s="2">
        <v>505134</v>
      </c>
      <c r="E32" s="2">
        <v>75921</v>
      </c>
      <c r="F32" s="2">
        <v>572487.62159999995</v>
      </c>
      <c r="G32" s="21">
        <v>0.8</v>
      </c>
    </row>
    <row r="33" spans="1:7" x14ac:dyDescent="0.2">
      <c r="A33" s="21" t="s">
        <v>83</v>
      </c>
      <c r="B33" s="21" t="s">
        <v>84</v>
      </c>
      <c r="C33" s="2">
        <v>183137.71</v>
      </c>
      <c r="D33" s="2">
        <v>441511</v>
      </c>
      <c r="E33" s="2">
        <v>-297388.78129999997</v>
      </c>
      <c r="F33" s="2">
        <v>144883.18400000001</v>
      </c>
      <c r="G33" s="21">
        <v>1</v>
      </c>
    </row>
    <row r="34" spans="1:7" x14ac:dyDescent="0.2">
      <c r="A34" s="21" t="s">
        <v>85</v>
      </c>
      <c r="B34" s="21" t="s">
        <v>86</v>
      </c>
      <c r="C34" s="2">
        <v>133504.79999999999</v>
      </c>
      <c r="D34" s="2">
        <v>334832</v>
      </c>
      <c r="E34" s="2">
        <v>-239271.7</v>
      </c>
      <c r="F34" s="2">
        <v>96064.858399999997</v>
      </c>
      <c r="G34" s="21">
        <v>1</v>
      </c>
    </row>
    <row r="35" spans="1:7" x14ac:dyDescent="0.2">
      <c r="A35" s="21" t="s">
        <v>87</v>
      </c>
      <c r="B35" s="21" t="s">
        <v>88</v>
      </c>
      <c r="C35" s="2">
        <v>86340.35</v>
      </c>
      <c r="D35" s="2">
        <v>183069</v>
      </c>
      <c r="E35" s="2">
        <v>21415.3</v>
      </c>
      <c r="F35" s="2">
        <v>202489.5061</v>
      </c>
      <c r="G35" s="21">
        <v>0.80910000000000004</v>
      </c>
    </row>
    <row r="36" spans="1:7" x14ac:dyDescent="0.2">
      <c r="A36" s="21" t="s">
        <v>89</v>
      </c>
      <c r="B36" s="21" t="s">
        <v>90</v>
      </c>
      <c r="C36" s="2">
        <v>692799.56</v>
      </c>
      <c r="D36" s="2">
        <v>221205</v>
      </c>
      <c r="E36" s="2">
        <v>-36157.410000000003</v>
      </c>
      <c r="F36" s="2">
        <v>186024.64129999999</v>
      </c>
      <c r="G36" s="21">
        <v>1</v>
      </c>
    </row>
    <row r="37" spans="1:7" x14ac:dyDescent="0.2">
      <c r="A37" s="21" t="s">
        <v>91</v>
      </c>
      <c r="B37" s="21" t="s">
        <v>92</v>
      </c>
      <c r="C37" s="2">
        <v>105834.84</v>
      </c>
      <c r="D37" s="2">
        <v>0</v>
      </c>
      <c r="E37" s="2">
        <v>89061.9</v>
      </c>
      <c r="F37" s="2">
        <v>75882.876300000004</v>
      </c>
      <c r="G37" s="21">
        <v>0.8</v>
      </c>
    </row>
    <row r="38" spans="1:7" x14ac:dyDescent="0.2">
      <c r="A38" s="21" t="s">
        <v>93</v>
      </c>
      <c r="B38" s="21" t="s">
        <v>94</v>
      </c>
      <c r="C38" s="2">
        <v>250655.93</v>
      </c>
      <c r="D38" s="2">
        <v>405969</v>
      </c>
      <c r="E38" s="2">
        <v>60383.61</v>
      </c>
      <c r="F38" s="2">
        <v>460866.3015</v>
      </c>
      <c r="G38" s="21">
        <v>0.82030000000000003</v>
      </c>
    </row>
    <row r="39" spans="1:7" x14ac:dyDescent="0.2">
      <c r="A39" s="21" t="s">
        <v>95</v>
      </c>
      <c r="B39" s="21" t="s">
        <v>96</v>
      </c>
      <c r="C39" s="2">
        <v>24573.15</v>
      </c>
      <c r="D39" s="2">
        <v>201872</v>
      </c>
      <c r="E39" s="2">
        <v>-68931.899999999994</v>
      </c>
      <c r="F39" s="2">
        <v>133642.02369999999</v>
      </c>
      <c r="G39" s="21">
        <v>1</v>
      </c>
    </row>
    <row r="40" spans="1:7" x14ac:dyDescent="0.2">
      <c r="A40" s="21" t="s">
        <v>97</v>
      </c>
      <c r="B40" s="21" t="s">
        <v>98</v>
      </c>
      <c r="C40" s="2">
        <v>143617.72</v>
      </c>
      <c r="D40" s="2">
        <v>453181</v>
      </c>
      <c r="E40" s="2">
        <v>-424864.95</v>
      </c>
      <c r="F40" s="2">
        <v>28465.558700000001</v>
      </c>
      <c r="G40" s="21">
        <v>1</v>
      </c>
    </row>
    <row r="41" spans="1:7" x14ac:dyDescent="0.2">
      <c r="A41" s="21" t="s">
        <v>99</v>
      </c>
      <c r="B41" s="21" t="s">
        <v>100</v>
      </c>
      <c r="C41" s="2">
        <v>138120.24</v>
      </c>
      <c r="D41" s="2">
        <v>265821</v>
      </c>
      <c r="E41" s="2">
        <v>-147965.82</v>
      </c>
      <c r="F41" s="2">
        <v>118477.45540000001</v>
      </c>
      <c r="G41" s="21">
        <v>1</v>
      </c>
    </row>
    <row r="42" spans="1:7" x14ac:dyDescent="0.2">
      <c r="A42" s="21" t="s">
        <v>101</v>
      </c>
      <c r="B42" s="21" t="s">
        <v>102</v>
      </c>
      <c r="C42" s="2">
        <v>52880.86</v>
      </c>
      <c r="D42" s="2">
        <v>304733</v>
      </c>
      <c r="E42" s="2">
        <v>-144953.76</v>
      </c>
      <c r="F42" s="2">
        <v>160622.8744</v>
      </c>
      <c r="G42" s="21">
        <v>1</v>
      </c>
    </row>
    <row r="43" spans="1:7" x14ac:dyDescent="0.2">
      <c r="A43" s="21" t="s">
        <v>103</v>
      </c>
      <c r="B43" s="21" t="s">
        <v>104</v>
      </c>
      <c r="C43" s="2">
        <v>310207.40000000002</v>
      </c>
      <c r="D43" s="2">
        <v>1626642</v>
      </c>
      <c r="E43" s="2">
        <v>-436913.6</v>
      </c>
      <c r="F43" s="2">
        <v>956808.13280000002</v>
      </c>
      <c r="G43" s="21">
        <v>0.8</v>
      </c>
    </row>
    <row r="44" spans="1:7" x14ac:dyDescent="0.2">
      <c r="A44" s="21" t="s">
        <v>105</v>
      </c>
      <c r="B44" s="21" t="s">
        <v>106</v>
      </c>
      <c r="C44" s="2">
        <v>80676.47</v>
      </c>
      <c r="D44" s="2">
        <v>263634</v>
      </c>
      <c r="E44" s="2">
        <v>-173187.9</v>
      </c>
      <c r="F44" s="2">
        <v>90923.655400000003</v>
      </c>
      <c r="G44" s="21">
        <v>1</v>
      </c>
    </row>
    <row r="45" spans="1:7" x14ac:dyDescent="0.2">
      <c r="A45" s="21" t="s">
        <v>107</v>
      </c>
      <c r="B45" s="21" t="s">
        <v>108</v>
      </c>
      <c r="C45" s="2">
        <v>79165.2</v>
      </c>
      <c r="D45" s="2">
        <v>38263</v>
      </c>
      <c r="E45" s="2">
        <v>15514.28</v>
      </c>
      <c r="F45" s="2">
        <v>53188.828600000001</v>
      </c>
      <c r="G45" s="21">
        <v>0.8911</v>
      </c>
    </row>
    <row r="46" spans="1:7" x14ac:dyDescent="0.2">
      <c r="A46" s="21" t="s">
        <v>109</v>
      </c>
      <c r="B46" s="21" t="s">
        <v>110</v>
      </c>
      <c r="C46" s="2">
        <v>172415.54</v>
      </c>
      <c r="D46" s="2">
        <v>161901</v>
      </c>
      <c r="E46" s="2">
        <v>29705.81</v>
      </c>
      <c r="F46" s="2">
        <v>192131.32920000001</v>
      </c>
      <c r="G46" s="21">
        <v>0.92849999999999999</v>
      </c>
    </row>
    <row r="47" spans="1:7" x14ac:dyDescent="0.2">
      <c r="A47" s="21" t="s">
        <v>111</v>
      </c>
      <c r="B47" s="21" t="s">
        <v>112</v>
      </c>
      <c r="C47" s="2">
        <v>121551.54</v>
      </c>
      <c r="D47" s="2">
        <v>244660</v>
      </c>
      <c r="E47" s="2">
        <v>-69680.75</v>
      </c>
      <c r="F47" s="2">
        <v>175903.1404</v>
      </c>
      <c r="G47" s="21">
        <v>1</v>
      </c>
    </row>
    <row r="48" spans="1:7" x14ac:dyDescent="0.2">
      <c r="A48" s="21" t="s">
        <v>113</v>
      </c>
      <c r="B48" s="21" t="s">
        <v>114</v>
      </c>
      <c r="C48" s="2">
        <v>495054.72</v>
      </c>
      <c r="D48" s="2">
        <v>858711</v>
      </c>
      <c r="E48" s="2">
        <v>18546.79</v>
      </c>
      <c r="F48" s="2">
        <v>882997.88190000004</v>
      </c>
      <c r="G48" s="21">
        <v>1</v>
      </c>
    </row>
    <row r="49" spans="1:7" x14ac:dyDescent="0.2">
      <c r="A49" s="21" t="s">
        <v>115</v>
      </c>
      <c r="B49" s="21" t="s">
        <v>116</v>
      </c>
      <c r="C49" s="2">
        <v>57106</v>
      </c>
      <c r="D49" s="2">
        <v>367009</v>
      </c>
      <c r="E49" s="2">
        <v>-259884.81</v>
      </c>
      <c r="F49" s="2">
        <v>107689.8057</v>
      </c>
      <c r="G49" s="21">
        <v>1</v>
      </c>
    </row>
    <row r="50" spans="1:7" x14ac:dyDescent="0.2">
      <c r="A50" s="21" t="s">
        <v>117</v>
      </c>
      <c r="B50" s="21" t="s">
        <v>118</v>
      </c>
      <c r="C50" s="2">
        <v>342788.57</v>
      </c>
      <c r="D50" s="2">
        <v>125297</v>
      </c>
      <c r="E50" s="2">
        <v>190504.14</v>
      </c>
      <c r="F50" s="2">
        <v>288272.66759999999</v>
      </c>
      <c r="G50" s="21">
        <v>0.8</v>
      </c>
    </row>
    <row r="51" spans="1:7" x14ac:dyDescent="0.2">
      <c r="A51" s="21" t="s">
        <v>119</v>
      </c>
      <c r="B51" s="21" t="s">
        <v>120</v>
      </c>
      <c r="C51" s="2">
        <v>188834.61</v>
      </c>
      <c r="D51" s="2">
        <v>329805</v>
      </c>
      <c r="E51" s="2">
        <v>-82379.42</v>
      </c>
      <c r="F51" s="2">
        <v>248731.9871</v>
      </c>
      <c r="G51" s="21">
        <v>1</v>
      </c>
    </row>
    <row r="52" spans="1:7" x14ac:dyDescent="0.2">
      <c r="A52" s="21" t="s">
        <v>121</v>
      </c>
      <c r="B52" s="21" t="s">
        <v>122</v>
      </c>
      <c r="C52" s="2">
        <v>13217.48</v>
      </c>
      <c r="D52" s="2">
        <v>419551</v>
      </c>
      <c r="E52" s="2">
        <v>-317366.09999999998</v>
      </c>
      <c r="F52" s="2">
        <v>102724.4363</v>
      </c>
      <c r="G52" s="21">
        <v>1</v>
      </c>
    </row>
    <row r="53" spans="1:7" x14ac:dyDescent="0.2">
      <c r="A53" s="21" t="s">
        <v>123</v>
      </c>
      <c r="B53" s="21" t="s">
        <v>124</v>
      </c>
      <c r="C53" s="2">
        <v>212646.88</v>
      </c>
      <c r="D53" s="2">
        <v>0</v>
      </c>
      <c r="E53" s="2">
        <v>0</v>
      </c>
      <c r="F53" s="2">
        <v>0</v>
      </c>
      <c r="G53" s="21">
        <v>1</v>
      </c>
    </row>
    <row r="54" spans="1:7" x14ac:dyDescent="0.2">
      <c r="A54" s="21" t="s">
        <v>125</v>
      </c>
      <c r="B54" s="21" t="s">
        <v>126</v>
      </c>
      <c r="C54" s="2">
        <v>0</v>
      </c>
      <c r="D54" s="2">
        <v>380922</v>
      </c>
      <c r="E54" s="2">
        <v>149820.06</v>
      </c>
      <c r="F54" s="2">
        <v>510583.55499999999</v>
      </c>
      <c r="G54" s="21">
        <v>0.8</v>
      </c>
    </row>
    <row r="55" spans="1:7" x14ac:dyDescent="0.2">
      <c r="A55" s="21" t="s">
        <v>127</v>
      </c>
      <c r="B55" s="21" t="s">
        <v>128</v>
      </c>
      <c r="C55" s="2">
        <v>63198.26</v>
      </c>
      <c r="D55" s="2">
        <v>70551</v>
      </c>
      <c r="E55" s="2">
        <v>-38737.1</v>
      </c>
      <c r="F55" s="2">
        <v>31981.877400000001</v>
      </c>
      <c r="G55" s="21">
        <v>1</v>
      </c>
    </row>
    <row r="56" spans="1:7" x14ac:dyDescent="0.2">
      <c r="A56" s="21" t="s">
        <v>129</v>
      </c>
      <c r="B56" s="21" t="s">
        <v>130</v>
      </c>
      <c r="C56" s="2">
        <v>10130.34</v>
      </c>
      <c r="D56" s="2">
        <v>0</v>
      </c>
      <c r="E56" s="2">
        <v>10054.26</v>
      </c>
      <c r="F56" s="2">
        <v>8566.4707999999991</v>
      </c>
      <c r="G56" s="21">
        <v>0.8</v>
      </c>
    </row>
    <row r="57" spans="1:7" x14ac:dyDescent="0.2">
      <c r="A57" s="21" t="s">
        <v>131</v>
      </c>
      <c r="B57" s="21" t="s">
        <v>132</v>
      </c>
      <c r="C57" s="2">
        <v>43945.73</v>
      </c>
      <c r="D57" s="2">
        <v>9797</v>
      </c>
      <c r="E57" s="2">
        <v>24105.07</v>
      </c>
      <c r="F57" s="2">
        <v>30386.826400000002</v>
      </c>
      <c r="G57" s="21">
        <v>0.8</v>
      </c>
    </row>
    <row r="58" spans="1:7" x14ac:dyDescent="0.2">
      <c r="A58" s="21" t="s">
        <v>133</v>
      </c>
      <c r="B58" s="21" t="s">
        <v>134</v>
      </c>
      <c r="C58" s="2">
        <v>182061.81</v>
      </c>
      <c r="D58" s="2">
        <v>117682</v>
      </c>
      <c r="E58" s="2">
        <v>20681.54</v>
      </c>
      <c r="F58" s="2">
        <v>140329.82149999999</v>
      </c>
      <c r="G58" s="21">
        <v>1</v>
      </c>
    </row>
    <row r="59" spans="1:7" x14ac:dyDescent="0.2">
      <c r="A59" s="21" t="s">
        <v>135</v>
      </c>
      <c r="B59" s="21" t="s">
        <v>136</v>
      </c>
      <c r="C59" s="2">
        <v>87977.919999999998</v>
      </c>
      <c r="D59" s="2">
        <v>13455</v>
      </c>
      <c r="E59" s="2">
        <v>22356.29</v>
      </c>
      <c r="F59" s="2">
        <v>32567.679599999999</v>
      </c>
      <c r="G59" s="21">
        <v>0.8</v>
      </c>
    </row>
    <row r="60" spans="1:7" x14ac:dyDescent="0.2">
      <c r="A60" s="21" t="s">
        <v>137</v>
      </c>
      <c r="B60" s="21" t="s">
        <v>138</v>
      </c>
      <c r="C60" s="2">
        <v>135921.07999999999</v>
      </c>
      <c r="D60" s="2">
        <v>5959</v>
      </c>
      <c r="E60" s="2">
        <v>64981.48</v>
      </c>
      <c r="F60" s="2">
        <v>61356.243999999999</v>
      </c>
      <c r="G60" s="21">
        <v>0.8</v>
      </c>
    </row>
    <row r="61" spans="1:7" x14ac:dyDescent="0.2">
      <c r="A61" s="21" t="s">
        <v>139</v>
      </c>
      <c r="B61" s="21" t="s">
        <v>140</v>
      </c>
      <c r="C61" s="2">
        <v>0</v>
      </c>
      <c r="D61" s="2">
        <v>45881</v>
      </c>
      <c r="E61" s="2">
        <v>5752.19</v>
      </c>
      <c r="F61" s="2">
        <v>51024.255599999997</v>
      </c>
      <c r="G61" s="21">
        <v>0.8</v>
      </c>
    </row>
    <row r="62" spans="1:7" x14ac:dyDescent="0.2">
      <c r="A62" s="21" t="s">
        <v>141</v>
      </c>
      <c r="B62" s="21" t="s">
        <v>142</v>
      </c>
      <c r="C62" s="2">
        <v>278.60000000000002</v>
      </c>
      <c r="D62" s="2">
        <v>0</v>
      </c>
      <c r="E62" s="2">
        <v>51431.77</v>
      </c>
      <c r="F62" s="2">
        <v>43821.102400000003</v>
      </c>
      <c r="G62" s="21">
        <v>0.8</v>
      </c>
    </row>
    <row r="63" spans="1:7" x14ac:dyDescent="0.2">
      <c r="A63" s="21" t="s">
        <v>143</v>
      </c>
      <c r="B63" s="21" t="s">
        <v>144</v>
      </c>
      <c r="C63" s="2">
        <v>23301.89</v>
      </c>
      <c r="D63" s="2">
        <v>0</v>
      </c>
      <c r="E63" s="2">
        <v>37350.07</v>
      </c>
      <c r="F63" s="2">
        <v>31823.155999999999</v>
      </c>
      <c r="G63" s="21">
        <v>0.8</v>
      </c>
    </row>
    <row r="64" spans="1:7" x14ac:dyDescent="0.2">
      <c r="A64" s="21" t="s">
        <v>145</v>
      </c>
      <c r="B64" s="21" t="s">
        <v>146</v>
      </c>
      <c r="C64" s="2">
        <v>0</v>
      </c>
      <c r="D64" s="2">
        <v>0</v>
      </c>
      <c r="E64" s="2">
        <v>25792.91</v>
      </c>
      <c r="F64" s="2">
        <v>21976.1783</v>
      </c>
      <c r="G64" s="21">
        <v>0.8</v>
      </c>
    </row>
    <row r="65" spans="1:7" x14ac:dyDescent="0.2">
      <c r="A65" s="21" t="s">
        <v>147</v>
      </c>
      <c r="B65" s="21" t="s">
        <v>148</v>
      </c>
      <c r="C65" s="2">
        <v>22608.36</v>
      </c>
      <c r="D65" s="2">
        <v>0</v>
      </c>
      <c r="E65" s="2">
        <v>50234.93</v>
      </c>
      <c r="F65" s="2">
        <v>42801.366000000002</v>
      </c>
      <c r="G65" s="21">
        <v>0.8</v>
      </c>
    </row>
    <row r="66" spans="1:7" x14ac:dyDescent="0.2">
      <c r="A66" s="21" t="s">
        <v>149</v>
      </c>
      <c r="B66" s="21" t="s">
        <v>150</v>
      </c>
      <c r="C66" s="2">
        <v>32980.89</v>
      </c>
      <c r="D66" s="2">
        <v>0</v>
      </c>
      <c r="E66" s="2">
        <v>32773.22</v>
      </c>
      <c r="F66" s="2">
        <v>27923.57</v>
      </c>
      <c r="G66" s="21">
        <v>0.8</v>
      </c>
    </row>
    <row r="67" spans="1:7" x14ac:dyDescent="0.2">
      <c r="A67" s="21" t="s">
        <v>151</v>
      </c>
      <c r="B67" s="21" t="s">
        <v>152</v>
      </c>
      <c r="C67" s="2">
        <v>1397.88</v>
      </c>
      <c r="D67" s="2">
        <v>5712</v>
      </c>
      <c r="E67" s="2">
        <v>-5712</v>
      </c>
      <c r="F67" s="2">
        <v>0</v>
      </c>
      <c r="G67" s="21">
        <v>1</v>
      </c>
    </row>
    <row r="68" spans="1:7" x14ac:dyDescent="0.2">
      <c r="A68" s="21" t="s">
        <v>153</v>
      </c>
      <c r="B68" s="21" t="s">
        <v>154</v>
      </c>
      <c r="C68" s="2">
        <v>33811.74</v>
      </c>
      <c r="D68" s="2">
        <v>0</v>
      </c>
      <c r="E68" s="2">
        <v>12875.73</v>
      </c>
      <c r="F68" s="2">
        <v>10970.431</v>
      </c>
      <c r="G68" s="21">
        <v>0.8</v>
      </c>
    </row>
    <row r="69" spans="1:7" x14ac:dyDescent="0.2">
      <c r="A69" s="21" t="s">
        <v>155</v>
      </c>
      <c r="B69" s="21" t="s">
        <v>156</v>
      </c>
      <c r="C69" s="2">
        <v>3243.38</v>
      </c>
      <c r="D69" s="2">
        <v>0</v>
      </c>
      <c r="E69" s="2">
        <v>2083.5300000000002</v>
      </c>
      <c r="F69" s="2">
        <v>1775.2175999999999</v>
      </c>
      <c r="G69" s="21">
        <v>0.8</v>
      </c>
    </row>
    <row r="70" spans="1:7" x14ac:dyDescent="0.2">
      <c r="A70" s="21" t="s">
        <v>157</v>
      </c>
      <c r="B70" s="21" t="s">
        <v>158</v>
      </c>
      <c r="C70" s="2">
        <v>93525.93</v>
      </c>
      <c r="D70" s="2">
        <v>362822</v>
      </c>
      <c r="E70" s="2">
        <v>-248195.31</v>
      </c>
      <c r="F70" s="2">
        <v>115231.9189</v>
      </c>
      <c r="G70" s="21">
        <v>1</v>
      </c>
    </row>
    <row r="71" spans="1:7" x14ac:dyDescent="0.2">
      <c r="A71" s="21" t="s">
        <v>159</v>
      </c>
      <c r="B71" s="21" t="s">
        <v>160</v>
      </c>
      <c r="C71" s="2">
        <v>0</v>
      </c>
      <c r="D71" s="2">
        <v>55005</v>
      </c>
      <c r="E71" s="2">
        <v>-8640.57</v>
      </c>
      <c r="F71" s="2">
        <v>46609.234199999999</v>
      </c>
      <c r="G71" s="21">
        <v>1</v>
      </c>
    </row>
    <row r="72" spans="1:7" x14ac:dyDescent="0.2">
      <c r="A72" s="21" t="s">
        <v>161</v>
      </c>
      <c r="B72" s="21" t="s">
        <v>162</v>
      </c>
      <c r="C72" s="2">
        <v>27796.04</v>
      </c>
      <c r="D72" s="2">
        <v>123514</v>
      </c>
      <c r="E72" s="2">
        <v>-80340.94</v>
      </c>
      <c r="F72" s="2">
        <v>43401.013800000001</v>
      </c>
      <c r="G72" s="21">
        <v>1</v>
      </c>
    </row>
    <row r="73" spans="1:7" x14ac:dyDescent="0.2">
      <c r="A73" s="21" t="s">
        <v>163</v>
      </c>
      <c r="B73" s="21" t="s">
        <v>164</v>
      </c>
      <c r="C73" s="2">
        <v>33046.120000000003</v>
      </c>
      <c r="D73" s="2">
        <v>146019</v>
      </c>
      <c r="E73" s="2">
        <v>-64654.77</v>
      </c>
      <c r="F73" s="2">
        <v>81793.833100000003</v>
      </c>
      <c r="G73" s="21">
        <v>1</v>
      </c>
    </row>
    <row r="74" spans="1:7" x14ac:dyDescent="0.2">
      <c r="A74" s="21" t="s">
        <v>165</v>
      </c>
      <c r="B74" s="21" t="s">
        <v>166</v>
      </c>
      <c r="C74" s="2">
        <v>103970.03</v>
      </c>
      <c r="D74" s="2">
        <v>0</v>
      </c>
      <c r="E74" s="2">
        <v>14054.04</v>
      </c>
      <c r="F74" s="2">
        <v>14773.390600000001</v>
      </c>
      <c r="G74" s="21">
        <v>0.98699999999999999</v>
      </c>
    </row>
    <row r="75" spans="1:7" x14ac:dyDescent="0.2">
      <c r="A75" s="21" t="s">
        <v>167</v>
      </c>
      <c r="B75" s="21" t="s">
        <v>168</v>
      </c>
      <c r="C75" s="2">
        <v>1950</v>
      </c>
      <c r="D75" s="2">
        <v>54390</v>
      </c>
      <c r="E75" s="2">
        <v>-18225.97</v>
      </c>
      <c r="F75" s="2">
        <v>36354.9761</v>
      </c>
      <c r="G75" s="21">
        <v>1</v>
      </c>
    </row>
    <row r="76" spans="1:7" x14ac:dyDescent="0.2">
      <c r="A76" s="21" t="s">
        <v>169</v>
      </c>
      <c r="B76" s="21" t="s">
        <v>170</v>
      </c>
      <c r="C76" s="2">
        <v>8591.01</v>
      </c>
      <c r="D76" s="2">
        <v>0</v>
      </c>
      <c r="E76" s="2">
        <v>24647.68</v>
      </c>
      <c r="F76" s="2">
        <v>21000.4149</v>
      </c>
      <c r="G76" s="21">
        <v>0.8</v>
      </c>
    </row>
    <row r="77" spans="1:7" x14ac:dyDescent="0.2">
      <c r="A77" s="21" t="s">
        <v>171</v>
      </c>
      <c r="B77" s="21" t="s">
        <v>172</v>
      </c>
      <c r="C77" s="2">
        <v>67482.89</v>
      </c>
      <c r="D77" s="2">
        <v>119684</v>
      </c>
      <c r="E77" s="2">
        <v>-80137.320000000007</v>
      </c>
      <c r="F77" s="2">
        <v>39755.486499999999</v>
      </c>
      <c r="G77" s="21">
        <v>1</v>
      </c>
    </row>
    <row r="78" spans="1:7" x14ac:dyDescent="0.2">
      <c r="A78" s="21" t="s">
        <v>173</v>
      </c>
      <c r="B78" s="21" t="s">
        <v>174</v>
      </c>
      <c r="C78" s="2">
        <v>18148.95</v>
      </c>
      <c r="D78" s="2">
        <v>99975</v>
      </c>
      <c r="E78" s="2">
        <v>-61252.05</v>
      </c>
      <c r="F78" s="2">
        <v>38927.407200000001</v>
      </c>
      <c r="G78" s="21">
        <v>1</v>
      </c>
    </row>
    <row r="79" spans="1:7" x14ac:dyDescent="0.2">
      <c r="A79" s="21" t="s">
        <v>175</v>
      </c>
      <c r="B79" s="21" t="s">
        <v>176</v>
      </c>
      <c r="C79" s="2">
        <v>1965</v>
      </c>
      <c r="D79" s="2">
        <v>37301</v>
      </c>
      <c r="E79" s="2">
        <v>-29138.5</v>
      </c>
      <c r="F79" s="2">
        <v>8205.598</v>
      </c>
      <c r="G79" s="21">
        <v>1</v>
      </c>
    </row>
    <row r="80" spans="1:7" x14ac:dyDescent="0.2">
      <c r="A80" s="21" t="s">
        <v>177</v>
      </c>
      <c r="B80" s="21" t="s">
        <v>178</v>
      </c>
      <c r="C80" s="2">
        <v>64767.74</v>
      </c>
      <c r="D80" s="2">
        <v>127044</v>
      </c>
      <c r="E80" s="2">
        <v>-101701.27</v>
      </c>
      <c r="F80" s="2">
        <v>25476.5396</v>
      </c>
      <c r="G80" s="21">
        <v>1</v>
      </c>
    </row>
    <row r="81" spans="1:7" x14ac:dyDescent="0.2">
      <c r="A81" s="21" t="s">
        <v>179</v>
      </c>
      <c r="B81" s="21" t="s">
        <v>180</v>
      </c>
      <c r="C81" s="2">
        <v>26758</v>
      </c>
      <c r="D81" s="2">
        <v>60547</v>
      </c>
      <c r="E81" s="2">
        <v>-60547</v>
      </c>
      <c r="F81" s="2">
        <v>0</v>
      </c>
      <c r="G81" s="21">
        <v>1</v>
      </c>
    </row>
    <row r="82" spans="1:7" x14ac:dyDescent="0.2">
      <c r="A82" s="21" t="s">
        <v>181</v>
      </c>
      <c r="B82" s="21" t="s">
        <v>182</v>
      </c>
      <c r="C82" s="2">
        <v>1045.72</v>
      </c>
      <c r="D82" s="2">
        <v>0</v>
      </c>
      <c r="E82" s="2">
        <v>49165.9</v>
      </c>
      <c r="F82" s="2">
        <v>41890.5268</v>
      </c>
      <c r="G82" s="21">
        <v>0.8</v>
      </c>
    </row>
    <row r="83" spans="1:7" x14ac:dyDescent="0.2">
      <c r="A83" s="21" t="s">
        <v>183</v>
      </c>
      <c r="B83" s="21" t="s">
        <v>184</v>
      </c>
      <c r="C83" s="2">
        <v>74371.210000000006</v>
      </c>
      <c r="D83" s="2">
        <v>80000</v>
      </c>
      <c r="E83" s="2">
        <v>12694.46</v>
      </c>
      <c r="F83" s="2">
        <v>76925.022100000002</v>
      </c>
      <c r="G83" s="21">
        <v>0.93100000000000005</v>
      </c>
    </row>
    <row r="84" spans="1:7" x14ac:dyDescent="0.2">
      <c r="A84" s="21" t="s">
        <v>185</v>
      </c>
      <c r="B84" s="21" t="s">
        <v>186</v>
      </c>
      <c r="C84" s="2">
        <v>556457.495</v>
      </c>
      <c r="D84" s="2">
        <v>117581</v>
      </c>
      <c r="E84" s="2">
        <v>204568.6</v>
      </c>
      <c r="F84" s="2">
        <v>292499.18449999997</v>
      </c>
      <c r="G84" s="21">
        <v>0.8</v>
      </c>
    </row>
    <row r="85" spans="1:7" x14ac:dyDescent="0.2">
      <c r="A85" s="21" t="s">
        <v>187</v>
      </c>
      <c r="B85" s="21" t="s">
        <v>188</v>
      </c>
      <c r="C85" s="2">
        <v>1847.4</v>
      </c>
      <c r="D85" s="2">
        <v>293342</v>
      </c>
      <c r="E85" s="2">
        <v>-198.7</v>
      </c>
      <c r="F85" s="2">
        <v>294691.09659999999</v>
      </c>
      <c r="G85" s="21">
        <v>1</v>
      </c>
    </row>
    <row r="86" spans="1:7" x14ac:dyDescent="0.2">
      <c r="A86" s="21" t="s">
        <v>189</v>
      </c>
      <c r="B86" s="21" t="s">
        <v>190</v>
      </c>
      <c r="C86" s="2">
        <v>11919.74</v>
      </c>
      <c r="D86" s="2">
        <v>56197</v>
      </c>
      <c r="E86" s="2">
        <v>-13501.91</v>
      </c>
      <c r="F86" s="2">
        <v>42920.520100000002</v>
      </c>
      <c r="G86" s="21">
        <v>1</v>
      </c>
    </row>
    <row r="87" spans="1:7" x14ac:dyDescent="0.2">
      <c r="A87" s="21" t="s">
        <v>191</v>
      </c>
      <c r="B87" s="21" t="s">
        <v>192</v>
      </c>
      <c r="C87" s="2">
        <v>0</v>
      </c>
      <c r="D87" s="2">
        <v>0</v>
      </c>
      <c r="E87" s="2">
        <v>370</v>
      </c>
      <c r="F87" s="2">
        <v>394.06110000000001</v>
      </c>
      <c r="G87" s="21">
        <v>1</v>
      </c>
    </row>
    <row r="88" spans="1:7" x14ac:dyDescent="0.2">
      <c r="A88" s="21" t="s">
        <v>193</v>
      </c>
      <c r="B88" s="21" t="s">
        <v>194</v>
      </c>
      <c r="C88" s="2">
        <v>4668.53</v>
      </c>
      <c r="D88" s="2">
        <v>82204</v>
      </c>
      <c r="E88" s="2">
        <v>-40282.339999999997</v>
      </c>
      <c r="F88" s="2">
        <v>42143.006399999998</v>
      </c>
      <c r="G88" s="21">
        <v>1</v>
      </c>
    </row>
    <row r="89" spans="1:7" x14ac:dyDescent="0.2">
      <c r="A89" s="21" t="s">
        <v>195</v>
      </c>
      <c r="B89" s="21" t="s">
        <v>196</v>
      </c>
      <c r="C89" s="2">
        <v>26756.77</v>
      </c>
      <c r="D89" s="2">
        <v>117835</v>
      </c>
      <c r="E89" s="2">
        <v>8685.4599999999991</v>
      </c>
      <c r="F89" s="2">
        <v>114840.8725</v>
      </c>
      <c r="G89" s="21">
        <v>0.8</v>
      </c>
    </row>
    <row r="90" spans="1:7" x14ac:dyDescent="0.2">
      <c r="A90" s="21" t="s">
        <v>197</v>
      </c>
      <c r="B90" s="21" t="s">
        <v>198</v>
      </c>
      <c r="C90" s="2">
        <v>33839.089999999997</v>
      </c>
      <c r="D90" s="2">
        <v>63370</v>
      </c>
      <c r="E90" s="2">
        <v>-24740.25</v>
      </c>
      <c r="F90" s="2">
        <v>38833.715100000001</v>
      </c>
      <c r="G90" s="21">
        <v>1</v>
      </c>
    </row>
    <row r="91" spans="1:7" x14ac:dyDescent="0.2">
      <c r="A91" s="21" t="s">
        <v>199</v>
      </c>
      <c r="B91" s="21" t="s">
        <v>200</v>
      </c>
      <c r="C91" s="2">
        <v>35551.24</v>
      </c>
      <c r="D91" s="2">
        <v>94028</v>
      </c>
      <c r="E91" s="2">
        <v>-42337.74</v>
      </c>
      <c r="F91" s="2">
        <v>51963.184600000001</v>
      </c>
      <c r="G91" s="21">
        <v>1</v>
      </c>
    </row>
    <row r="92" spans="1:7" x14ac:dyDescent="0.2">
      <c r="A92" s="21" t="s">
        <v>201</v>
      </c>
      <c r="B92" s="21" t="s">
        <v>202</v>
      </c>
      <c r="C92" s="2">
        <v>265706.46000000002</v>
      </c>
      <c r="D92" s="2">
        <v>111675</v>
      </c>
      <c r="E92" s="2">
        <v>-88949.77</v>
      </c>
      <c r="F92" s="2">
        <v>22845.2192</v>
      </c>
      <c r="G92" s="21">
        <v>1</v>
      </c>
    </row>
    <row r="93" spans="1:7" x14ac:dyDescent="0.2">
      <c r="A93" s="21" t="s">
        <v>203</v>
      </c>
      <c r="B93" s="21" t="s">
        <v>204</v>
      </c>
      <c r="C93" s="2">
        <v>18587.580000000002</v>
      </c>
      <c r="D93" s="2">
        <v>128930</v>
      </c>
      <c r="E93" s="2">
        <v>-88821.1</v>
      </c>
      <c r="F93" s="2">
        <v>40320.675000000003</v>
      </c>
      <c r="G93" s="21">
        <v>1</v>
      </c>
    </row>
    <row r="94" spans="1:7" x14ac:dyDescent="0.2">
      <c r="A94" s="21" t="s">
        <v>205</v>
      </c>
      <c r="B94" s="21" t="s">
        <v>206</v>
      </c>
      <c r="C94" s="2">
        <v>67786.789999999994</v>
      </c>
      <c r="D94" s="2">
        <v>119394</v>
      </c>
      <c r="E94" s="2">
        <v>-38750.949999999997</v>
      </c>
      <c r="F94" s="2">
        <v>81068.845300000001</v>
      </c>
      <c r="G94" s="21">
        <v>1</v>
      </c>
    </row>
    <row r="95" spans="1:7" x14ac:dyDescent="0.2">
      <c r="A95" s="21" t="s">
        <v>207</v>
      </c>
      <c r="B95" s="21" t="s">
        <v>208</v>
      </c>
      <c r="C95" s="2">
        <v>146474.34</v>
      </c>
      <c r="D95" s="2">
        <v>139936</v>
      </c>
      <c r="E95" s="2">
        <v>-75806.23</v>
      </c>
      <c r="F95" s="2">
        <v>64468.375200000002</v>
      </c>
      <c r="G95" s="21">
        <v>1</v>
      </c>
    </row>
    <row r="96" spans="1:7" x14ac:dyDescent="0.2">
      <c r="A96" s="21" t="s">
        <v>209</v>
      </c>
      <c r="B96" s="21" t="s">
        <v>210</v>
      </c>
      <c r="C96" s="2">
        <v>30086.799999999999</v>
      </c>
      <c r="D96" s="2">
        <v>125744</v>
      </c>
      <c r="E96" s="2">
        <v>-82304.75</v>
      </c>
      <c r="F96" s="2">
        <v>38384.707499999997</v>
      </c>
      <c r="G96" s="21">
        <v>0.879</v>
      </c>
    </row>
    <row r="97" spans="1:7" x14ac:dyDescent="0.2">
      <c r="A97" s="21" t="s">
        <v>211</v>
      </c>
      <c r="B97" s="21" t="s">
        <v>212</v>
      </c>
      <c r="C97" s="2">
        <v>12408.08</v>
      </c>
      <c r="D97" s="2">
        <v>0</v>
      </c>
      <c r="E97" s="2">
        <v>16831.87</v>
      </c>
      <c r="F97" s="2">
        <v>14341.1572</v>
      </c>
      <c r="G97" s="21">
        <v>0.8</v>
      </c>
    </row>
    <row r="98" spans="1:7" x14ac:dyDescent="0.2">
      <c r="A98" s="21" t="s">
        <v>213</v>
      </c>
      <c r="B98" s="21" t="s">
        <v>214</v>
      </c>
      <c r="C98" s="2">
        <v>114262.41</v>
      </c>
      <c r="D98" s="2">
        <v>117964</v>
      </c>
      <c r="E98" s="2">
        <v>-67298.490000000005</v>
      </c>
      <c r="F98" s="2">
        <v>50933.0239</v>
      </c>
      <c r="G98" s="21">
        <v>1</v>
      </c>
    </row>
    <row r="99" spans="1:7" x14ac:dyDescent="0.2">
      <c r="A99" s="21" t="s">
        <v>215</v>
      </c>
      <c r="B99" s="21" t="s">
        <v>216</v>
      </c>
      <c r="C99" s="2">
        <v>11553.93</v>
      </c>
      <c r="D99" s="2">
        <v>133391</v>
      </c>
      <c r="E99" s="2">
        <v>-42972.94</v>
      </c>
      <c r="F99" s="2">
        <v>72716.373900000006</v>
      </c>
      <c r="G99" s="21">
        <v>0.8</v>
      </c>
    </row>
    <row r="100" spans="1:7" x14ac:dyDescent="0.2">
      <c r="A100" s="21" t="s">
        <v>217</v>
      </c>
      <c r="B100" s="21" t="s">
        <v>218</v>
      </c>
      <c r="C100" s="2">
        <v>115894.9</v>
      </c>
      <c r="D100" s="2">
        <v>329140</v>
      </c>
      <c r="E100" s="2">
        <v>-105260</v>
      </c>
      <c r="F100" s="2">
        <v>225062.0864</v>
      </c>
      <c r="G100" s="21">
        <v>1</v>
      </c>
    </row>
    <row r="101" spans="1:7" x14ac:dyDescent="0.2">
      <c r="A101" s="21" t="s">
        <v>219</v>
      </c>
      <c r="B101" s="21" t="s">
        <v>220</v>
      </c>
      <c r="C101" s="2">
        <v>14982.46</v>
      </c>
      <c r="D101" s="2">
        <v>0</v>
      </c>
      <c r="E101" s="2">
        <v>3911.65</v>
      </c>
      <c r="F101" s="2">
        <v>3332.8197</v>
      </c>
      <c r="G101" s="21">
        <v>0.8</v>
      </c>
    </row>
    <row r="102" spans="1:7" x14ac:dyDescent="0.2">
      <c r="A102" s="21" t="s">
        <v>221</v>
      </c>
      <c r="B102" s="21" t="s">
        <v>222</v>
      </c>
      <c r="C102" s="2">
        <v>28702</v>
      </c>
      <c r="D102" s="2">
        <v>315184</v>
      </c>
      <c r="E102" s="2">
        <v>-293746.58</v>
      </c>
      <c r="F102" s="2">
        <v>21550.6096</v>
      </c>
      <c r="G102" s="21">
        <v>1</v>
      </c>
    </row>
    <row r="103" spans="1:7" x14ac:dyDescent="0.2">
      <c r="A103" s="21" t="s">
        <v>223</v>
      </c>
      <c r="B103" s="21" t="s">
        <v>224</v>
      </c>
      <c r="C103" s="2">
        <v>12286.28</v>
      </c>
      <c r="D103" s="2">
        <v>20325</v>
      </c>
      <c r="E103" s="2">
        <v>3036.68</v>
      </c>
      <c r="F103" s="2">
        <v>23053.598900000001</v>
      </c>
      <c r="G103" s="21">
        <v>0.8105</v>
      </c>
    </row>
    <row r="104" spans="1:7" x14ac:dyDescent="0.2">
      <c r="A104" s="21" t="s">
        <v>225</v>
      </c>
      <c r="B104" s="21" t="s">
        <v>226</v>
      </c>
      <c r="C104" s="2">
        <v>11672.27</v>
      </c>
      <c r="D104" s="2">
        <v>27202</v>
      </c>
      <c r="E104" s="2">
        <v>-1543.69</v>
      </c>
      <c r="F104" s="2">
        <v>25793.785899999999</v>
      </c>
      <c r="G104" s="21">
        <v>1</v>
      </c>
    </row>
    <row r="105" spans="1:7" x14ac:dyDescent="0.2">
      <c r="A105" s="21" t="s">
        <v>227</v>
      </c>
      <c r="B105" s="21" t="s">
        <v>228</v>
      </c>
      <c r="C105" s="2">
        <v>2021.54</v>
      </c>
      <c r="D105" s="2">
        <v>18000</v>
      </c>
      <c r="E105" s="2">
        <v>-8786.7000000000007</v>
      </c>
      <c r="F105" s="2">
        <v>9261.9462000000003</v>
      </c>
      <c r="G105" s="21">
        <v>1</v>
      </c>
    </row>
    <row r="106" spans="1:7" x14ac:dyDescent="0.2">
      <c r="A106" s="21" t="s">
        <v>229</v>
      </c>
      <c r="B106" s="21" t="s">
        <v>230</v>
      </c>
      <c r="C106" s="2">
        <v>21800.53</v>
      </c>
      <c r="D106" s="2">
        <v>156500</v>
      </c>
      <c r="E106" s="2">
        <v>-86382.87</v>
      </c>
      <c r="F106" s="2">
        <v>70487.348400000003</v>
      </c>
      <c r="G106" s="21">
        <v>1</v>
      </c>
    </row>
    <row r="107" spans="1:7" x14ac:dyDescent="0.2">
      <c r="A107" s="21" t="s">
        <v>231</v>
      </c>
      <c r="B107" s="21" t="s">
        <v>232</v>
      </c>
      <c r="C107" s="2">
        <v>0</v>
      </c>
      <c r="D107" s="2">
        <v>31955</v>
      </c>
      <c r="E107" s="2">
        <v>-25775</v>
      </c>
      <c r="F107" s="2">
        <v>6212.6304</v>
      </c>
      <c r="G107" s="21">
        <v>1</v>
      </c>
    </row>
    <row r="108" spans="1:7" x14ac:dyDescent="0.2">
      <c r="A108" s="21" t="s">
        <v>233</v>
      </c>
      <c r="B108" s="21" t="s">
        <v>234</v>
      </c>
      <c r="C108" s="2">
        <v>32920.83</v>
      </c>
      <c r="D108" s="2">
        <v>73259</v>
      </c>
      <c r="E108" s="2">
        <v>-44952.55</v>
      </c>
      <c r="F108" s="2">
        <v>28427.452099999999</v>
      </c>
      <c r="G108" s="21">
        <v>0.999</v>
      </c>
    </row>
    <row r="109" spans="1:7" x14ac:dyDescent="0.2">
      <c r="A109" s="21" t="s">
        <v>235</v>
      </c>
      <c r="B109" s="21" t="s">
        <v>236</v>
      </c>
      <c r="C109" s="2">
        <v>57173.66</v>
      </c>
      <c r="D109" s="2">
        <v>232994</v>
      </c>
      <c r="E109" s="2">
        <v>-222179.5</v>
      </c>
      <c r="F109" s="2">
        <v>10871.6006</v>
      </c>
      <c r="G109" s="21">
        <v>1</v>
      </c>
    </row>
    <row r="110" spans="1:7" x14ac:dyDescent="0.2">
      <c r="A110" s="21" t="s">
        <v>237</v>
      </c>
      <c r="B110" s="21" t="s">
        <v>238</v>
      </c>
      <c r="C110" s="2">
        <v>8995.35</v>
      </c>
      <c r="D110" s="2">
        <v>49707</v>
      </c>
      <c r="E110" s="2">
        <v>-20936.52</v>
      </c>
      <c r="F110" s="2">
        <v>28922.3881</v>
      </c>
      <c r="G110" s="21">
        <v>1</v>
      </c>
    </row>
    <row r="111" spans="1:7" x14ac:dyDescent="0.2">
      <c r="A111" s="21" t="s">
        <v>239</v>
      </c>
      <c r="B111" s="21" t="s">
        <v>240</v>
      </c>
      <c r="C111" s="2">
        <v>36095.56</v>
      </c>
      <c r="D111" s="2">
        <v>12000</v>
      </c>
      <c r="E111" s="2">
        <v>18544.669999999998</v>
      </c>
      <c r="F111" s="2">
        <v>27863.8639</v>
      </c>
      <c r="G111" s="21">
        <v>0.8</v>
      </c>
    </row>
    <row r="112" spans="1:7" x14ac:dyDescent="0.2">
      <c r="A112" s="21" t="s">
        <v>241</v>
      </c>
      <c r="B112" s="21" t="s">
        <v>242</v>
      </c>
      <c r="C112" s="2">
        <v>0</v>
      </c>
      <c r="D112" s="2">
        <v>7091</v>
      </c>
      <c r="E112" s="2">
        <v>-1381.33</v>
      </c>
      <c r="F112" s="2">
        <v>5739.8171000000002</v>
      </c>
      <c r="G112" s="21">
        <v>1</v>
      </c>
    </row>
    <row r="113" spans="1:7" x14ac:dyDescent="0.2">
      <c r="A113" s="21" t="s">
        <v>243</v>
      </c>
      <c r="B113" s="21" t="s">
        <v>244</v>
      </c>
      <c r="C113" s="2">
        <v>53753.18</v>
      </c>
      <c r="D113" s="2">
        <v>49379</v>
      </c>
      <c r="E113" s="2">
        <v>-5237.3500000000004</v>
      </c>
      <c r="F113" s="2">
        <v>35499.774299999997</v>
      </c>
      <c r="G113" s="21">
        <v>0.8</v>
      </c>
    </row>
    <row r="114" spans="1:7" x14ac:dyDescent="0.2">
      <c r="A114" s="21" t="s">
        <v>245</v>
      </c>
      <c r="B114" s="21" t="s">
        <v>246</v>
      </c>
      <c r="C114" s="2">
        <v>0</v>
      </c>
      <c r="D114" s="2">
        <v>0</v>
      </c>
      <c r="E114" s="2">
        <v>2384.35</v>
      </c>
      <c r="F114" s="2">
        <v>2031.5234</v>
      </c>
      <c r="G114" s="21">
        <v>0.8</v>
      </c>
    </row>
    <row r="115" spans="1:7" x14ac:dyDescent="0.2">
      <c r="A115" s="21" t="s">
        <v>247</v>
      </c>
      <c r="B115" s="21" t="s">
        <v>248</v>
      </c>
      <c r="C115" s="2">
        <v>33496.519999999997</v>
      </c>
      <c r="D115" s="2">
        <v>219888</v>
      </c>
      <c r="E115" s="2">
        <v>-175565.5100000001</v>
      </c>
      <c r="F115" s="2">
        <v>44556.512699999999</v>
      </c>
      <c r="G115" s="21">
        <v>1</v>
      </c>
    </row>
    <row r="116" spans="1:7" x14ac:dyDescent="0.2">
      <c r="A116" s="21" t="s">
        <v>249</v>
      </c>
      <c r="B116" s="21" t="s">
        <v>250</v>
      </c>
      <c r="C116" s="2">
        <v>14371.01</v>
      </c>
      <c r="D116" s="2">
        <v>155049</v>
      </c>
      <c r="E116" s="2">
        <v>-81896.600000000006</v>
      </c>
      <c r="F116" s="2">
        <v>58830.915699999998</v>
      </c>
      <c r="G116" s="21">
        <v>0.8</v>
      </c>
    </row>
    <row r="117" spans="1:7" x14ac:dyDescent="0.2">
      <c r="A117" s="21" t="s">
        <v>251</v>
      </c>
      <c r="B117" s="21" t="s">
        <v>252</v>
      </c>
      <c r="C117" s="2">
        <v>6635.67</v>
      </c>
      <c r="D117" s="2">
        <v>8023</v>
      </c>
      <c r="E117" s="2">
        <v>799.74</v>
      </c>
      <c r="F117" s="2">
        <v>8917.1085000000003</v>
      </c>
      <c r="G117" s="21">
        <v>1</v>
      </c>
    </row>
    <row r="118" spans="1:7" x14ac:dyDescent="0.2">
      <c r="A118" s="21" t="s">
        <v>253</v>
      </c>
      <c r="B118" s="21" t="s">
        <v>254</v>
      </c>
      <c r="C118" s="2">
        <v>12385.06</v>
      </c>
      <c r="D118" s="2">
        <v>18655</v>
      </c>
      <c r="E118" s="2">
        <v>-4471.99</v>
      </c>
      <c r="F118" s="2">
        <v>14257.8963</v>
      </c>
      <c r="G118" s="21">
        <v>1</v>
      </c>
    </row>
    <row r="119" spans="1:7" x14ac:dyDescent="0.2">
      <c r="A119" s="21" t="s">
        <v>255</v>
      </c>
      <c r="B119" s="21" t="s">
        <v>256</v>
      </c>
      <c r="C119" s="2">
        <v>2510</v>
      </c>
      <c r="D119" s="2">
        <v>0</v>
      </c>
      <c r="E119" s="2">
        <v>6375.94</v>
      </c>
      <c r="F119" s="2">
        <v>5432.4539000000004</v>
      </c>
      <c r="G119" s="21">
        <v>0.8</v>
      </c>
    </row>
    <row r="120" spans="1:7" x14ac:dyDescent="0.2">
      <c r="A120" s="21" t="s">
        <v>257</v>
      </c>
      <c r="B120" s="21" t="s">
        <v>258</v>
      </c>
      <c r="C120" s="2">
        <v>13720.77</v>
      </c>
      <c r="D120" s="2">
        <v>38458</v>
      </c>
      <c r="E120" s="2">
        <v>1041</v>
      </c>
      <c r="F120" s="2">
        <v>36135.614999999998</v>
      </c>
      <c r="G120" s="21">
        <v>1</v>
      </c>
    </row>
    <row r="121" spans="1:7" x14ac:dyDescent="0.2">
      <c r="A121" s="21" t="s">
        <v>259</v>
      </c>
      <c r="B121" s="21" t="s">
        <v>260</v>
      </c>
      <c r="C121" s="2">
        <v>59924.55</v>
      </c>
      <c r="D121" s="2">
        <v>68189</v>
      </c>
      <c r="E121" s="2">
        <v>-10489.66</v>
      </c>
      <c r="F121" s="2">
        <v>58003.9925</v>
      </c>
      <c r="G121" s="21">
        <v>1</v>
      </c>
    </row>
    <row r="122" spans="1:7" x14ac:dyDescent="0.2">
      <c r="A122" s="21" t="s">
        <v>261</v>
      </c>
      <c r="B122" s="21" t="s">
        <v>262</v>
      </c>
      <c r="C122" s="2">
        <v>0</v>
      </c>
      <c r="D122" s="2">
        <v>0</v>
      </c>
      <c r="E122" s="2">
        <v>0</v>
      </c>
      <c r="F122" s="2">
        <v>0</v>
      </c>
      <c r="G122" s="21">
        <v>1</v>
      </c>
    </row>
    <row r="123" spans="1:7" x14ac:dyDescent="0.2">
      <c r="A123" s="21" t="s">
        <v>263</v>
      </c>
      <c r="B123" s="21" t="s">
        <v>264</v>
      </c>
      <c r="C123" s="2">
        <v>5168.24</v>
      </c>
      <c r="D123" s="2">
        <v>22372</v>
      </c>
      <c r="E123" s="2">
        <v>9887.09</v>
      </c>
      <c r="F123" s="2">
        <v>30914.162199999999</v>
      </c>
      <c r="G123" s="21">
        <v>0.8</v>
      </c>
    </row>
    <row r="124" spans="1:7" x14ac:dyDescent="0.2">
      <c r="A124" s="21" t="s">
        <v>265</v>
      </c>
      <c r="B124" s="21" t="s">
        <v>266</v>
      </c>
      <c r="C124" s="2">
        <v>1990.7</v>
      </c>
      <c r="D124" s="2">
        <v>0</v>
      </c>
      <c r="E124" s="2">
        <v>23573.9</v>
      </c>
      <c r="F124" s="2">
        <v>20085.528600000001</v>
      </c>
      <c r="G124" s="21">
        <v>0.8</v>
      </c>
    </row>
    <row r="125" spans="1:7" x14ac:dyDescent="0.2">
      <c r="A125" s="21" t="s">
        <v>267</v>
      </c>
      <c r="B125" s="21" t="s">
        <v>268</v>
      </c>
      <c r="C125" s="2">
        <v>9051.15</v>
      </c>
      <c r="D125" s="2">
        <v>112219</v>
      </c>
      <c r="E125" s="2">
        <v>20106.810000000001</v>
      </c>
      <c r="F125" s="2">
        <v>129943.001</v>
      </c>
      <c r="G125" s="21">
        <v>0.8</v>
      </c>
    </row>
    <row r="126" spans="1:7" x14ac:dyDescent="0.2">
      <c r="A126" s="21" t="s">
        <v>269</v>
      </c>
      <c r="B126" s="21" t="s">
        <v>270</v>
      </c>
      <c r="C126" s="2">
        <v>39917.01</v>
      </c>
      <c r="D126" s="2">
        <v>54592</v>
      </c>
      <c r="E126" s="2">
        <v>-23518.892500000002</v>
      </c>
      <c r="F126" s="2">
        <v>31237.173500000001</v>
      </c>
      <c r="G126" s="21">
        <v>1</v>
      </c>
    </row>
    <row r="127" spans="1:7" x14ac:dyDescent="0.2">
      <c r="A127" s="21" t="s">
        <v>271</v>
      </c>
      <c r="B127" s="21" t="s">
        <v>272</v>
      </c>
      <c r="C127" s="2">
        <v>165989.37</v>
      </c>
      <c r="D127" s="2">
        <v>555870</v>
      </c>
      <c r="E127" s="2">
        <v>-261017.36</v>
      </c>
      <c r="F127" s="2">
        <v>296409.46189999999</v>
      </c>
      <c r="G127" s="21">
        <v>1</v>
      </c>
    </row>
    <row r="128" spans="1:7" x14ac:dyDescent="0.2">
      <c r="A128" s="21" t="s">
        <v>273</v>
      </c>
      <c r="B128" s="21" t="s">
        <v>274</v>
      </c>
      <c r="C128" s="2">
        <v>43749.78</v>
      </c>
      <c r="D128" s="2">
        <v>143641</v>
      </c>
      <c r="E128" s="2">
        <v>-59308.68</v>
      </c>
      <c r="F128" s="2">
        <v>84777.594599999997</v>
      </c>
      <c r="G128" s="21">
        <v>1</v>
      </c>
    </row>
    <row r="129" spans="1:7" x14ac:dyDescent="0.2">
      <c r="A129" s="21" t="s">
        <v>275</v>
      </c>
      <c r="B129" s="21" t="s">
        <v>276</v>
      </c>
      <c r="C129" s="2">
        <v>2779.35</v>
      </c>
      <c r="D129" s="2">
        <v>0</v>
      </c>
      <c r="E129" s="2">
        <v>21312</v>
      </c>
      <c r="F129" s="2">
        <v>18158.335500000001</v>
      </c>
      <c r="G129" s="21">
        <v>0.8</v>
      </c>
    </row>
    <row r="130" spans="1:7" x14ac:dyDescent="0.2">
      <c r="A130" s="21" t="s">
        <v>277</v>
      </c>
      <c r="B130" s="21" t="s">
        <v>278</v>
      </c>
      <c r="C130" s="2">
        <v>1393.31</v>
      </c>
      <c r="D130" s="2">
        <v>29396</v>
      </c>
      <c r="E130" s="2">
        <v>-1170.8</v>
      </c>
      <c r="F130" s="2">
        <v>28374.2291</v>
      </c>
      <c r="G130" s="21">
        <v>1</v>
      </c>
    </row>
    <row r="131" spans="1:7" x14ac:dyDescent="0.2">
      <c r="A131" s="21" t="s">
        <v>279</v>
      </c>
      <c r="B131" s="21" t="s">
        <v>280</v>
      </c>
      <c r="C131" s="2">
        <v>3020.59</v>
      </c>
      <c r="D131" s="2">
        <v>24173</v>
      </c>
      <c r="E131" s="2">
        <v>-702.23</v>
      </c>
      <c r="F131" s="2">
        <v>23594.6957</v>
      </c>
      <c r="G131" s="21">
        <v>1</v>
      </c>
    </row>
    <row r="132" spans="1:7" x14ac:dyDescent="0.2">
      <c r="A132" s="21" t="s">
        <v>281</v>
      </c>
      <c r="B132" s="21" t="s">
        <v>282</v>
      </c>
      <c r="C132" s="2">
        <v>1850.51</v>
      </c>
      <c r="D132" s="2">
        <v>10800</v>
      </c>
      <c r="E132" s="2">
        <v>-10780</v>
      </c>
      <c r="F132" s="2">
        <v>20.105599999999999</v>
      </c>
      <c r="G132" s="21">
        <v>1</v>
      </c>
    </row>
    <row r="133" spans="1:7" x14ac:dyDescent="0.2">
      <c r="A133" s="21" t="s">
        <v>283</v>
      </c>
      <c r="B133" s="21" t="s">
        <v>284</v>
      </c>
      <c r="C133" s="2">
        <v>0</v>
      </c>
      <c r="D133" s="2">
        <v>25910</v>
      </c>
      <c r="E133" s="2">
        <v>-15910</v>
      </c>
      <c r="F133" s="2">
        <v>10052.799999999999</v>
      </c>
      <c r="G133" s="21">
        <v>1</v>
      </c>
    </row>
    <row r="134" spans="1:7" x14ac:dyDescent="0.2">
      <c r="A134" s="21" t="s">
        <v>285</v>
      </c>
      <c r="B134" s="21" t="s">
        <v>286</v>
      </c>
      <c r="C134" s="2">
        <v>49475.42</v>
      </c>
      <c r="D134" s="2">
        <v>104839</v>
      </c>
      <c r="E134" s="2">
        <v>16963.82</v>
      </c>
      <c r="F134" s="2">
        <v>119846.1317</v>
      </c>
      <c r="G134" s="21">
        <v>0.8</v>
      </c>
    </row>
    <row r="135" spans="1:7" x14ac:dyDescent="0.2">
      <c r="A135" s="21" t="s">
        <v>287</v>
      </c>
      <c r="B135" s="21" t="s">
        <v>288</v>
      </c>
      <c r="C135" s="2">
        <v>18858.599999999999</v>
      </c>
      <c r="D135" s="2">
        <v>32908</v>
      </c>
      <c r="E135" s="2">
        <v>18389.240000000002</v>
      </c>
      <c r="F135" s="2">
        <v>48749.828000000001</v>
      </c>
      <c r="G135" s="21">
        <v>0.8</v>
      </c>
    </row>
    <row r="136" spans="1:7" x14ac:dyDescent="0.2">
      <c r="A136" s="21" t="s">
        <v>289</v>
      </c>
      <c r="B136" s="21" t="s">
        <v>290</v>
      </c>
      <c r="C136" s="2">
        <v>38788.199999999997</v>
      </c>
      <c r="D136" s="2">
        <v>131075</v>
      </c>
      <c r="E136" s="2">
        <v>-65063.72</v>
      </c>
      <c r="F136" s="2">
        <v>66359.819600000003</v>
      </c>
      <c r="G136" s="21">
        <v>1</v>
      </c>
    </row>
    <row r="137" spans="1:7" x14ac:dyDescent="0.2">
      <c r="A137" s="21" t="s">
        <v>291</v>
      </c>
      <c r="B137" s="21" t="s">
        <v>292</v>
      </c>
      <c r="C137" s="2">
        <v>63121.07</v>
      </c>
      <c r="D137" s="2">
        <v>31938</v>
      </c>
      <c r="E137" s="2">
        <v>4386.26</v>
      </c>
      <c r="F137" s="2">
        <v>36778.131099999999</v>
      </c>
      <c r="G137" s="21">
        <v>1</v>
      </c>
    </row>
    <row r="138" spans="1:7" x14ac:dyDescent="0.2">
      <c r="A138" s="21" t="s">
        <v>293</v>
      </c>
      <c r="B138" s="21" t="s">
        <v>294</v>
      </c>
      <c r="C138" s="2">
        <v>81534.52</v>
      </c>
      <c r="D138" s="2">
        <v>2669</v>
      </c>
      <c r="E138" s="2">
        <v>-2669</v>
      </c>
      <c r="F138" s="2">
        <v>0</v>
      </c>
      <c r="G138" s="21">
        <v>1</v>
      </c>
    </row>
    <row r="139" spans="1:7" x14ac:dyDescent="0.2">
      <c r="A139" s="21" t="s">
        <v>295</v>
      </c>
      <c r="B139" s="21" t="s">
        <v>296</v>
      </c>
      <c r="C139" s="2">
        <v>33184.31</v>
      </c>
      <c r="D139" s="2">
        <v>251060</v>
      </c>
      <c r="E139" s="2">
        <v>-37703.01</v>
      </c>
      <c r="F139" s="2">
        <v>214483.51490000001</v>
      </c>
      <c r="G139" s="21">
        <v>1</v>
      </c>
    </row>
    <row r="140" spans="1:7" x14ac:dyDescent="0.2">
      <c r="A140" s="21" t="s">
        <v>297</v>
      </c>
      <c r="B140" s="21" t="s">
        <v>298</v>
      </c>
      <c r="C140" s="2">
        <v>0</v>
      </c>
      <c r="D140" s="2">
        <v>10864</v>
      </c>
      <c r="E140" s="2">
        <v>-2171.67</v>
      </c>
      <c r="F140" s="2">
        <v>8738.2255000000005</v>
      </c>
      <c r="G140" s="21">
        <v>1</v>
      </c>
    </row>
    <row r="141" spans="1:7" x14ac:dyDescent="0.2">
      <c r="A141" s="21" t="s">
        <v>299</v>
      </c>
      <c r="B141" s="21" t="s">
        <v>300</v>
      </c>
      <c r="C141" s="2">
        <v>22513.59</v>
      </c>
      <c r="D141" s="2">
        <v>96381</v>
      </c>
      <c r="E141" s="2">
        <v>15400.3</v>
      </c>
      <c r="F141" s="2">
        <v>110011.31690000001</v>
      </c>
      <c r="G141" s="21">
        <v>0.8</v>
      </c>
    </row>
    <row r="142" spans="1:7" x14ac:dyDescent="0.2">
      <c r="A142" s="21" t="s">
        <v>301</v>
      </c>
      <c r="B142" s="21" t="s">
        <v>302</v>
      </c>
      <c r="C142" s="2">
        <v>9187.49</v>
      </c>
      <c r="D142" s="2">
        <v>6753</v>
      </c>
      <c r="E142" s="2">
        <v>-2927.7</v>
      </c>
      <c r="F142" s="2">
        <v>3845.4976000000001</v>
      </c>
      <c r="G142" s="21">
        <v>1</v>
      </c>
    </row>
    <row r="143" spans="1:7" x14ac:dyDescent="0.2">
      <c r="A143" s="21" t="s">
        <v>303</v>
      </c>
      <c r="B143" s="21" t="s">
        <v>304</v>
      </c>
      <c r="C143" s="2">
        <v>0</v>
      </c>
      <c r="D143" s="2">
        <v>94691</v>
      </c>
      <c r="E143" s="2">
        <v>24566.27</v>
      </c>
      <c r="F143" s="2">
        <v>116122.02009999999</v>
      </c>
      <c r="G143" s="21">
        <v>0.8</v>
      </c>
    </row>
    <row r="144" spans="1:7" x14ac:dyDescent="0.2">
      <c r="A144" s="21" t="s">
        <v>305</v>
      </c>
      <c r="B144" s="21" t="s">
        <v>306</v>
      </c>
      <c r="C144" s="2">
        <v>81108.320000000007</v>
      </c>
      <c r="D144" s="2">
        <v>0</v>
      </c>
      <c r="E144" s="2">
        <v>49100.61</v>
      </c>
      <c r="F144" s="2">
        <v>41834.898099999999</v>
      </c>
      <c r="G144" s="21">
        <v>0.8</v>
      </c>
    </row>
    <row r="145" spans="1:7" x14ac:dyDescent="0.2">
      <c r="A145" s="21" t="s">
        <v>307</v>
      </c>
      <c r="B145" s="21" t="s">
        <v>308</v>
      </c>
      <c r="C145" s="2">
        <v>0</v>
      </c>
      <c r="D145" s="2">
        <v>67257</v>
      </c>
      <c r="E145" s="2">
        <v>-16482.43</v>
      </c>
      <c r="F145" s="2">
        <v>51042.659699999997</v>
      </c>
      <c r="G145" s="21">
        <v>1</v>
      </c>
    </row>
    <row r="146" spans="1:7" x14ac:dyDescent="0.2">
      <c r="A146" s="21" t="s">
        <v>309</v>
      </c>
      <c r="B146" s="21" t="s">
        <v>310</v>
      </c>
      <c r="C146" s="2">
        <v>0</v>
      </c>
      <c r="D146" s="2">
        <v>0</v>
      </c>
      <c r="E146" s="2">
        <v>0</v>
      </c>
      <c r="F146" s="2">
        <v>0</v>
      </c>
      <c r="G146" s="21">
        <v>1</v>
      </c>
    </row>
    <row r="147" spans="1:7" x14ac:dyDescent="0.2">
      <c r="A147" s="21" t="s">
        <v>311</v>
      </c>
      <c r="B147" s="21" t="s">
        <v>312</v>
      </c>
      <c r="C147" s="2">
        <v>13748.71</v>
      </c>
      <c r="D147" s="2">
        <v>0</v>
      </c>
      <c r="E147" s="2">
        <v>7115.44</v>
      </c>
      <c r="F147" s="2">
        <v>6062.5257000000001</v>
      </c>
      <c r="G147" s="21">
        <v>0.8</v>
      </c>
    </row>
    <row r="148" spans="1:7" x14ac:dyDescent="0.2">
      <c r="A148" s="21" t="s">
        <v>313</v>
      </c>
      <c r="B148" s="21" t="s">
        <v>314</v>
      </c>
      <c r="C148" s="2">
        <v>0</v>
      </c>
      <c r="D148" s="2">
        <v>0</v>
      </c>
      <c r="E148" s="2">
        <v>0</v>
      </c>
      <c r="F148" s="2">
        <v>0</v>
      </c>
      <c r="G148" s="21">
        <v>1</v>
      </c>
    </row>
    <row r="149" spans="1:7" x14ac:dyDescent="0.2">
      <c r="A149" s="21" t="s">
        <v>315</v>
      </c>
      <c r="B149" s="21" t="s">
        <v>316</v>
      </c>
      <c r="C149" s="2">
        <v>0</v>
      </c>
      <c r="D149" s="2">
        <v>8062</v>
      </c>
      <c r="E149" s="2">
        <v>-1227.0899999999999</v>
      </c>
      <c r="F149" s="2">
        <v>6870.9983000000002</v>
      </c>
      <c r="G149" s="21">
        <v>1</v>
      </c>
    </row>
    <row r="150" spans="1:7" x14ac:dyDescent="0.2">
      <c r="A150" s="21" t="s">
        <v>317</v>
      </c>
      <c r="B150" s="21" t="s">
        <v>318</v>
      </c>
      <c r="C150" s="2">
        <v>0</v>
      </c>
      <c r="D150" s="2">
        <v>110703</v>
      </c>
      <c r="E150" s="2">
        <v>-61036.68</v>
      </c>
      <c r="F150" s="2">
        <v>49928.558199999999</v>
      </c>
      <c r="G150" s="21">
        <v>1</v>
      </c>
    </row>
    <row r="151" spans="1:7" x14ac:dyDescent="0.2">
      <c r="A151" s="21" t="s">
        <v>319</v>
      </c>
      <c r="B151" s="21" t="s">
        <v>320</v>
      </c>
      <c r="C151" s="2">
        <v>0</v>
      </c>
      <c r="D151" s="2">
        <v>0</v>
      </c>
      <c r="E151" s="2">
        <v>0</v>
      </c>
      <c r="F151" s="2">
        <v>0</v>
      </c>
      <c r="G151" s="21">
        <v>1</v>
      </c>
    </row>
    <row r="152" spans="1:7" x14ac:dyDescent="0.2">
      <c r="A152" s="21" t="s">
        <v>321</v>
      </c>
      <c r="B152" s="21" t="s">
        <v>322</v>
      </c>
      <c r="C152" s="2">
        <v>16938.509999999998</v>
      </c>
      <c r="D152" s="2">
        <v>0</v>
      </c>
      <c r="E152" s="2">
        <v>73624.73</v>
      </c>
      <c r="F152" s="2">
        <v>62730.036999999997</v>
      </c>
      <c r="G152" s="21">
        <v>0.8</v>
      </c>
    </row>
    <row r="153" spans="1:7" x14ac:dyDescent="0.2">
      <c r="A153" s="21" t="s">
        <v>323</v>
      </c>
      <c r="B153" s="21" t="s">
        <v>324</v>
      </c>
      <c r="C153" s="2">
        <v>9148.02</v>
      </c>
      <c r="D153" s="2">
        <v>0</v>
      </c>
      <c r="E153" s="2">
        <v>8764.92</v>
      </c>
      <c r="F153" s="2">
        <v>7467.9222</v>
      </c>
      <c r="G153" s="21">
        <v>0.8</v>
      </c>
    </row>
    <row r="154" spans="1:7" x14ac:dyDescent="0.2">
      <c r="A154" s="21" t="s">
        <v>325</v>
      </c>
      <c r="B154" s="21" t="s">
        <v>326</v>
      </c>
      <c r="C154" s="2">
        <v>39552.769999999997</v>
      </c>
      <c r="D154" s="2">
        <v>0</v>
      </c>
      <c r="E154" s="2">
        <v>9876.17</v>
      </c>
      <c r="F154" s="2">
        <v>8483.1036000000004</v>
      </c>
      <c r="G154" s="21">
        <v>0.80649999999999999</v>
      </c>
    </row>
    <row r="155" spans="1:7" x14ac:dyDescent="0.2">
      <c r="A155" s="21" t="s">
        <v>327</v>
      </c>
      <c r="B155" s="21" t="s">
        <v>328</v>
      </c>
      <c r="C155" s="2">
        <v>0</v>
      </c>
      <c r="D155" s="2">
        <v>990</v>
      </c>
      <c r="E155" s="2">
        <v>1220.67</v>
      </c>
      <c r="F155" s="2">
        <v>2035.2673</v>
      </c>
      <c r="G155" s="21">
        <v>0.8</v>
      </c>
    </row>
    <row r="156" spans="1:7" x14ac:dyDescent="0.2">
      <c r="A156" s="21" t="s">
        <v>329</v>
      </c>
      <c r="B156" s="21" t="s">
        <v>330</v>
      </c>
      <c r="C156" s="2">
        <v>3892.94</v>
      </c>
      <c r="D156" s="2">
        <v>1500</v>
      </c>
      <c r="E156" s="2">
        <v>1986.84</v>
      </c>
      <c r="F156" s="2">
        <v>3200.7554</v>
      </c>
      <c r="G156" s="21">
        <v>0.8</v>
      </c>
    </row>
    <row r="157" spans="1:7" x14ac:dyDescent="0.2">
      <c r="A157" s="21" t="s">
        <v>331</v>
      </c>
      <c r="B157" s="21" t="s">
        <v>332</v>
      </c>
      <c r="C157" s="2">
        <v>0</v>
      </c>
      <c r="D157" s="2">
        <v>9235</v>
      </c>
      <c r="E157" s="2">
        <v>34379.51</v>
      </c>
      <c r="F157" s="2">
        <v>38575.928399999997</v>
      </c>
      <c r="G157" s="21">
        <v>0.8</v>
      </c>
    </row>
    <row r="158" spans="1:7" x14ac:dyDescent="0.2">
      <c r="A158" s="21" t="s">
        <v>333</v>
      </c>
      <c r="B158" s="21" t="s">
        <v>334</v>
      </c>
      <c r="C158" s="2">
        <v>42153.94</v>
      </c>
      <c r="D158" s="2">
        <v>80476</v>
      </c>
      <c r="E158" s="2">
        <v>-36734.58</v>
      </c>
      <c r="F158" s="2">
        <v>43972.3747</v>
      </c>
      <c r="G158" s="21">
        <v>1</v>
      </c>
    </row>
    <row r="159" spans="1:7" x14ac:dyDescent="0.2">
      <c r="A159" s="21" t="s">
        <v>335</v>
      </c>
      <c r="B159" s="21" t="s">
        <v>336</v>
      </c>
      <c r="C159" s="2">
        <v>16098.42</v>
      </c>
      <c r="D159" s="2">
        <v>64929</v>
      </c>
      <c r="E159" s="2">
        <v>-30909.67</v>
      </c>
      <c r="F159" s="2">
        <v>34198.952100000002</v>
      </c>
      <c r="G159" s="21">
        <v>1</v>
      </c>
    </row>
    <row r="160" spans="1:7" x14ac:dyDescent="0.2">
      <c r="A160" s="21" t="s">
        <v>337</v>
      </c>
      <c r="B160" s="21" t="s">
        <v>338</v>
      </c>
      <c r="C160" s="2">
        <v>4580</v>
      </c>
      <c r="D160" s="2">
        <v>67075</v>
      </c>
      <c r="E160" s="2">
        <v>-11007.18</v>
      </c>
      <c r="F160" s="2">
        <v>56363.858099999998</v>
      </c>
      <c r="G160" s="21">
        <v>1</v>
      </c>
    </row>
    <row r="161" spans="1:7" x14ac:dyDescent="0.2">
      <c r="A161" s="21" t="s">
        <v>339</v>
      </c>
      <c r="B161" s="21" t="s">
        <v>340</v>
      </c>
      <c r="C161" s="2">
        <v>15159.8</v>
      </c>
      <c r="D161" s="2">
        <v>86744</v>
      </c>
      <c r="E161" s="2">
        <v>16879.37</v>
      </c>
      <c r="F161" s="2">
        <v>101583.6366</v>
      </c>
      <c r="G161" s="21">
        <v>0.8</v>
      </c>
    </row>
    <row r="162" spans="1:7" x14ac:dyDescent="0.2">
      <c r="A162" s="21" t="s">
        <v>341</v>
      </c>
      <c r="B162" s="21" t="s">
        <v>342</v>
      </c>
      <c r="C162" s="2">
        <v>10972.14</v>
      </c>
      <c r="D162" s="2">
        <v>16656</v>
      </c>
      <c r="E162" s="2">
        <v>-5768.5</v>
      </c>
      <c r="F162" s="2">
        <v>10944.986000000001</v>
      </c>
      <c r="G162" s="21">
        <v>1</v>
      </c>
    </row>
    <row r="163" spans="1:7" x14ac:dyDescent="0.2">
      <c r="A163" s="21" t="s">
        <v>343</v>
      </c>
      <c r="B163" s="21" t="s">
        <v>344</v>
      </c>
      <c r="C163" s="2">
        <v>6321.66</v>
      </c>
      <c r="D163" s="2">
        <v>2507</v>
      </c>
      <c r="E163" s="2">
        <v>11545.23</v>
      </c>
      <c r="F163" s="2">
        <v>12357.05</v>
      </c>
      <c r="G163" s="21">
        <v>0.8</v>
      </c>
    </row>
    <row r="164" spans="1:7" x14ac:dyDescent="0.2">
      <c r="A164" s="21" t="s">
        <v>345</v>
      </c>
      <c r="B164" s="21" t="s">
        <v>346</v>
      </c>
      <c r="C164" s="2">
        <v>6984</v>
      </c>
      <c r="D164" s="2">
        <v>34058</v>
      </c>
      <c r="E164" s="2">
        <v>21204.83</v>
      </c>
      <c r="F164" s="2">
        <v>52304.850299999998</v>
      </c>
      <c r="G164" s="21">
        <v>0.8</v>
      </c>
    </row>
    <row r="165" spans="1:7" x14ac:dyDescent="0.2">
      <c r="A165" s="21" t="s">
        <v>347</v>
      </c>
      <c r="B165" s="21" t="s">
        <v>348</v>
      </c>
      <c r="C165" s="2">
        <v>12515.71</v>
      </c>
      <c r="D165" s="2">
        <v>85222</v>
      </c>
      <c r="E165" s="2">
        <v>-77490.58</v>
      </c>
      <c r="F165" s="2">
        <v>7772.2419</v>
      </c>
      <c r="G165" s="21">
        <v>1</v>
      </c>
    </row>
    <row r="166" spans="1:7" x14ac:dyDescent="0.2">
      <c r="A166" s="21" t="s">
        <v>349</v>
      </c>
      <c r="B166" s="21" t="s">
        <v>350</v>
      </c>
      <c r="C166" s="2">
        <v>3812.5</v>
      </c>
      <c r="D166" s="2">
        <v>5391</v>
      </c>
      <c r="E166" s="2">
        <v>7750.3</v>
      </c>
      <c r="F166" s="2">
        <v>12022.9061</v>
      </c>
      <c r="G166" s="21">
        <v>0.8</v>
      </c>
    </row>
    <row r="167" spans="1:7" x14ac:dyDescent="0.2">
      <c r="A167" s="21" t="s">
        <v>351</v>
      </c>
      <c r="B167" s="21" t="s">
        <v>352</v>
      </c>
      <c r="C167" s="2">
        <v>239520.52</v>
      </c>
      <c r="D167" s="2">
        <v>565428</v>
      </c>
      <c r="E167" s="2">
        <v>-196059.05</v>
      </c>
      <c r="F167" s="2">
        <v>371319.2181</v>
      </c>
      <c r="G167" s="21">
        <v>1</v>
      </c>
    </row>
    <row r="168" spans="1:7" x14ac:dyDescent="0.2">
      <c r="A168" s="21" t="s">
        <v>353</v>
      </c>
      <c r="B168" s="21" t="s">
        <v>354</v>
      </c>
      <c r="C168" s="2">
        <v>93032.85</v>
      </c>
      <c r="D168" s="2">
        <v>111556</v>
      </c>
      <c r="E168" s="2">
        <v>68071.289999999994</v>
      </c>
      <c r="F168" s="2">
        <v>170143.3885</v>
      </c>
      <c r="G168" s="21">
        <v>0.8</v>
      </c>
    </row>
    <row r="169" spans="1:7" x14ac:dyDescent="0.2">
      <c r="A169" s="21" t="s">
        <v>355</v>
      </c>
      <c r="B169" s="21" t="s">
        <v>356</v>
      </c>
      <c r="C169" s="2">
        <v>46545.33</v>
      </c>
      <c r="D169" s="2">
        <v>0</v>
      </c>
      <c r="E169" s="2">
        <v>9450.06</v>
      </c>
      <c r="F169" s="2">
        <v>8856.8456999999999</v>
      </c>
      <c r="G169" s="21">
        <v>0.88</v>
      </c>
    </row>
    <row r="170" spans="1:7" x14ac:dyDescent="0.2">
      <c r="A170" s="21" t="s">
        <v>357</v>
      </c>
      <c r="B170" s="21" t="s">
        <v>358</v>
      </c>
      <c r="C170" s="2">
        <v>14532.66</v>
      </c>
      <c r="D170" s="2">
        <v>64065</v>
      </c>
      <c r="E170" s="2">
        <v>-6278.52</v>
      </c>
      <c r="F170" s="2">
        <v>58091.592600000004</v>
      </c>
      <c r="G170" s="21">
        <v>1</v>
      </c>
    </row>
    <row r="171" spans="1:7" x14ac:dyDescent="0.2">
      <c r="A171" s="21" t="s">
        <v>359</v>
      </c>
      <c r="B171" s="21" t="s">
        <v>360</v>
      </c>
      <c r="C171" s="2">
        <v>8878.18</v>
      </c>
      <c r="D171" s="2">
        <v>30253</v>
      </c>
      <c r="E171" s="2">
        <v>253.07</v>
      </c>
      <c r="F171" s="2">
        <v>30682.262900000002</v>
      </c>
      <c r="G171" s="21">
        <v>1</v>
      </c>
    </row>
    <row r="172" spans="1:7" x14ac:dyDescent="0.2">
      <c r="A172" s="21" t="s">
        <v>361</v>
      </c>
      <c r="B172" s="21" t="s">
        <v>362</v>
      </c>
      <c r="C172" s="2">
        <v>0</v>
      </c>
      <c r="D172" s="2">
        <v>0</v>
      </c>
      <c r="E172" s="2">
        <v>2502.7399999999998</v>
      </c>
      <c r="F172" s="2">
        <v>2132.3944999999999</v>
      </c>
      <c r="G172" s="21">
        <v>0.8</v>
      </c>
    </row>
    <row r="173" spans="1:7" x14ac:dyDescent="0.2">
      <c r="A173" s="21" t="s">
        <v>363</v>
      </c>
      <c r="B173" s="21" t="s">
        <v>364</v>
      </c>
      <c r="C173" s="2">
        <v>90000</v>
      </c>
      <c r="D173" s="2">
        <v>338548</v>
      </c>
      <c r="E173" s="2">
        <v>34712.080000000002</v>
      </c>
      <c r="F173" s="2">
        <v>369911.05859999999</v>
      </c>
      <c r="G173" s="21">
        <v>0.8</v>
      </c>
    </row>
    <row r="174" spans="1:7" x14ac:dyDescent="0.2">
      <c r="A174" s="21" t="s">
        <v>365</v>
      </c>
      <c r="B174" s="21" t="s">
        <v>366</v>
      </c>
      <c r="C174" s="2">
        <v>5823.59</v>
      </c>
      <c r="D174" s="2">
        <v>9100</v>
      </c>
      <c r="E174" s="2">
        <v>651.84</v>
      </c>
      <c r="F174" s="2">
        <v>9842.2772000000004</v>
      </c>
      <c r="G174" s="21">
        <v>1</v>
      </c>
    </row>
    <row r="175" spans="1:7" x14ac:dyDescent="0.2">
      <c r="A175" s="21" t="s">
        <v>367</v>
      </c>
      <c r="B175" s="21" t="s">
        <v>368</v>
      </c>
      <c r="C175" s="2">
        <v>35995.480000000003</v>
      </c>
      <c r="D175" s="2">
        <v>148423</v>
      </c>
      <c r="E175" s="2">
        <v>-49731.08</v>
      </c>
      <c r="F175" s="2">
        <v>99213.013300000006</v>
      </c>
      <c r="G175" s="21">
        <v>1</v>
      </c>
    </row>
    <row r="176" spans="1:7" x14ac:dyDescent="0.2">
      <c r="A176" s="21" t="s">
        <v>369</v>
      </c>
      <c r="B176" s="21" t="s">
        <v>370</v>
      </c>
      <c r="C176" s="2">
        <v>0</v>
      </c>
      <c r="D176" s="2">
        <v>4603</v>
      </c>
      <c r="E176" s="2">
        <v>-2391.71</v>
      </c>
      <c r="F176" s="2">
        <v>2222.9656</v>
      </c>
      <c r="G176" s="21">
        <v>1</v>
      </c>
    </row>
    <row r="177" spans="1:7" x14ac:dyDescent="0.2">
      <c r="A177" s="21" t="s">
        <v>371</v>
      </c>
      <c r="B177" s="21" t="s">
        <v>372</v>
      </c>
      <c r="C177" s="2">
        <v>0</v>
      </c>
      <c r="D177" s="2">
        <v>2484</v>
      </c>
      <c r="E177" s="2">
        <v>8961.18</v>
      </c>
      <c r="F177" s="2">
        <v>12041.040999999999</v>
      </c>
      <c r="G177" s="21">
        <v>1</v>
      </c>
    </row>
    <row r="178" spans="1:7" x14ac:dyDescent="0.2">
      <c r="A178" s="21" t="s">
        <v>373</v>
      </c>
      <c r="B178" s="21" t="s">
        <v>374</v>
      </c>
      <c r="C178" s="2">
        <v>0</v>
      </c>
      <c r="D178" s="2">
        <v>0</v>
      </c>
      <c r="E178" s="2">
        <v>3490.43</v>
      </c>
      <c r="F178" s="2">
        <v>2973.9301</v>
      </c>
      <c r="G178" s="21">
        <v>0.8</v>
      </c>
    </row>
    <row r="179" spans="1:7" x14ac:dyDescent="0.2">
      <c r="A179" s="21" t="s">
        <v>375</v>
      </c>
      <c r="B179" s="21" t="s">
        <v>376</v>
      </c>
      <c r="C179" s="2">
        <v>24796.19</v>
      </c>
      <c r="D179" s="2">
        <v>0</v>
      </c>
      <c r="E179" s="2">
        <v>38440.51</v>
      </c>
      <c r="F179" s="2">
        <v>32752.237099999998</v>
      </c>
      <c r="G179" s="21">
        <v>0.8</v>
      </c>
    </row>
    <row r="180" spans="1:7" x14ac:dyDescent="0.2">
      <c r="A180" s="21" t="s">
        <v>377</v>
      </c>
      <c r="B180" s="21" t="s">
        <v>378</v>
      </c>
      <c r="C180" s="2">
        <v>6445</v>
      </c>
      <c r="D180" s="2">
        <v>0</v>
      </c>
      <c r="E180" s="2">
        <v>11929.7</v>
      </c>
      <c r="F180" s="2">
        <v>10164.3907</v>
      </c>
      <c r="G180" s="21">
        <v>0.8</v>
      </c>
    </row>
    <row r="181" spans="1:7" x14ac:dyDescent="0.2">
      <c r="A181" s="21" t="s">
        <v>379</v>
      </c>
      <c r="B181" s="21" t="s">
        <v>380</v>
      </c>
      <c r="C181" s="2">
        <v>721.51</v>
      </c>
      <c r="D181" s="2">
        <v>0</v>
      </c>
      <c r="E181" s="2">
        <v>5559.75</v>
      </c>
      <c r="F181" s="2">
        <v>4737.0403999999999</v>
      </c>
      <c r="G181" s="21">
        <v>0.8</v>
      </c>
    </row>
    <row r="182" spans="1:7" x14ac:dyDescent="0.2">
      <c r="A182" s="21" t="s">
        <v>381</v>
      </c>
      <c r="B182" s="21" t="s">
        <v>382</v>
      </c>
      <c r="C182" s="2">
        <v>28820.58</v>
      </c>
      <c r="D182" s="2">
        <v>48445</v>
      </c>
      <c r="E182" s="2">
        <v>-24591.22</v>
      </c>
      <c r="F182" s="2">
        <v>23979.727999999999</v>
      </c>
      <c r="G182" s="21">
        <v>1</v>
      </c>
    </row>
    <row r="183" spans="1:7" x14ac:dyDescent="0.2">
      <c r="A183" s="21" t="s">
        <v>383</v>
      </c>
      <c r="B183" s="21" t="s">
        <v>384</v>
      </c>
      <c r="C183" s="2">
        <v>11870.18</v>
      </c>
      <c r="D183" s="2">
        <v>143513</v>
      </c>
      <c r="E183" s="2">
        <v>-117226.07</v>
      </c>
      <c r="F183" s="2">
        <v>26425.724999999999</v>
      </c>
      <c r="G183" s="21">
        <v>1</v>
      </c>
    </row>
    <row r="184" spans="1:7" x14ac:dyDescent="0.2">
      <c r="A184" s="21" t="s">
        <v>385</v>
      </c>
      <c r="B184" s="21" t="s">
        <v>386</v>
      </c>
      <c r="C184" s="2">
        <v>230</v>
      </c>
      <c r="D184" s="2">
        <v>0</v>
      </c>
      <c r="E184" s="2">
        <v>4269.8999999999996</v>
      </c>
      <c r="F184" s="2">
        <v>3638.0572999999999</v>
      </c>
      <c r="G184" s="21">
        <v>0.8</v>
      </c>
    </row>
    <row r="185" spans="1:7" x14ac:dyDescent="0.2">
      <c r="A185" s="21" t="s">
        <v>387</v>
      </c>
      <c r="B185" s="21" t="s">
        <v>272</v>
      </c>
      <c r="C185" s="2">
        <v>3107.63</v>
      </c>
      <c r="D185" s="2">
        <v>6896</v>
      </c>
      <c r="E185" s="2">
        <v>-3841.94</v>
      </c>
      <c r="F185" s="2">
        <v>3070.1853999999998</v>
      </c>
      <c r="G185" s="21">
        <v>1</v>
      </c>
    </row>
    <row r="186" spans="1:7" x14ac:dyDescent="0.2">
      <c r="A186" s="21" t="s">
        <v>388</v>
      </c>
      <c r="B186" s="21" t="s">
        <v>389</v>
      </c>
      <c r="C186" s="2">
        <v>375</v>
      </c>
      <c r="D186" s="2">
        <v>96466</v>
      </c>
      <c r="E186" s="2">
        <v>-19096.64</v>
      </c>
      <c r="F186" s="2">
        <v>77777.870200000005</v>
      </c>
      <c r="G186" s="21">
        <v>1</v>
      </c>
    </row>
    <row r="187" spans="1:7" x14ac:dyDescent="0.2">
      <c r="A187" s="21" t="s">
        <v>390</v>
      </c>
      <c r="B187" s="21" t="s">
        <v>391</v>
      </c>
      <c r="C187" s="2">
        <v>13001.22</v>
      </c>
      <c r="D187" s="2">
        <v>12815</v>
      </c>
      <c r="E187" s="2">
        <v>14803.85</v>
      </c>
      <c r="F187" s="2">
        <v>25495.898700000002</v>
      </c>
      <c r="G187" s="21">
        <v>0.8</v>
      </c>
    </row>
    <row r="188" spans="1:7" x14ac:dyDescent="0.2">
      <c r="A188" s="21" t="s">
        <v>392</v>
      </c>
      <c r="B188" s="21" t="s">
        <v>393</v>
      </c>
      <c r="C188" s="2">
        <v>82394.570000000007</v>
      </c>
      <c r="D188" s="2">
        <v>38844</v>
      </c>
      <c r="E188" s="2">
        <v>-20911.72</v>
      </c>
      <c r="F188" s="2">
        <v>18026.9624</v>
      </c>
      <c r="G188" s="21">
        <v>1</v>
      </c>
    </row>
    <row r="189" spans="1:7" x14ac:dyDescent="0.2">
      <c r="A189" s="21" t="s">
        <v>394</v>
      </c>
      <c r="B189" s="21" t="s">
        <v>395</v>
      </c>
      <c r="C189" s="2">
        <v>0</v>
      </c>
      <c r="D189" s="2">
        <v>0</v>
      </c>
      <c r="E189" s="2">
        <v>23567.39</v>
      </c>
      <c r="F189" s="2">
        <v>25099.9774</v>
      </c>
      <c r="G189" s="21">
        <v>1</v>
      </c>
    </row>
    <row r="190" spans="1:7" x14ac:dyDescent="0.2">
      <c r="A190" s="21" t="s">
        <v>396</v>
      </c>
      <c r="B190" s="21" t="s">
        <v>397</v>
      </c>
      <c r="C190" s="2">
        <v>12398</v>
      </c>
      <c r="D190" s="2">
        <v>30750</v>
      </c>
      <c r="E190" s="2">
        <v>-15361.63</v>
      </c>
      <c r="F190" s="2">
        <v>12375.6965</v>
      </c>
      <c r="G190" s="21">
        <v>0.8</v>
      </c>
    </row>
    <row r="191" spans="1:7" x14ac:dyDescent="0.2">
      <c r="A191" s="21" t="s">
        <v>398</v>
      </c>
      <c r="B191" s="21" t="s">
        <v>399</v>
      </c>
      <c r="C191" s="2">
        <v>0</v>
      </c>
      <c r="D191" s="2">
        <v>422563</v>
      </c>
      <c r="E191" s="2">
        <v>-118578.97</v>
      </c>
      <c r="F191" s="2">
        <v>305589.06569999998</v>
      </c>
      <c r="G191" s="21">
        <v>1</v>
      </c>
    </row>
    <row r="192" spans="1:7" x14ac:dyDescent="0.2">
      <c r="A192" s="21" t="s">
        <v>400</v>
      </c>
      <c r="B192" s="21" t="s">
        <v>401</v>
      </c>
      <c r="C192" s="2">
        <v>26154.99</v>
      </c>
      <c r="D192" s="2">
        <v>35112</v>
      </c>
      <c r="E192" s="2">
        <v>-31010.47</v>
      </c>
      <c r="F192" s="2">
        <v>4123.1860999999999</v>
      </c>
      <c r="G192" s="21">
        <v>1</v>
      </c>
    </row>
    <row r="193" spans="1:7" x14ac:dyDescent="0.2">
      <c r="A193" s="21" t="s">
        <v>402</v>
      </c>
      <c r="B193" s="21" t="s">
        <v>403</v>
      </c>
      <c r="C193" s="2">
        <v>95533.48</v>
      </c>
      <c r="D193" s="2">
        <v>169490</v>
      </c>
      <c r="E193" s="2">
        <v>-158773.8151239669</v>
      </c>
      <c r="F193" s="2">
        <v>10772.766299999999</v>
      </c>
      <c r="G193" s="21">
        <v>1</v>
      </c>
    </row>
    <row r="194" spans="1:7" x14ac:dyDescent="0.2">
      <c r="A194" s="21" t="s">
        <v>404</v>
      </c>
      <c r="B194" s="21" t="s">
        <v>405</v>
      </c>
      <c r="C194" s="2">
        <v>19792.580000000002</v>
      </c>
      <c r="D194" s="2">
        <v>20859</v>
      </c>
      <c r="E194" s="2">
        <v>-2316.9</v>
      </c>
      <c r="F194" s="2">
        <v>18640.0023</v>
      </c>
      <c r="G194" s="21">
        <v>1</v>
      </c>
    </row>
    <row r="195" spans="1:7" x14ac:dyDescent="0.2">
      <c r="A195" s="21" t="s">
        <v>406</v>
      </c>
      <c r="B195" s="21" t="s">
        <v>407</v>
      </c>
      <c r="C195" s="2">
        <v>27532.39</v>
      </c>
      <c r="D195" s="2">
        <v>36633</v>
      </c>
      <c r="E195" s="2">
        <v>-6660.52</v>
      </c>
      <c r="F195" s="2">
        <v>30130.734700000001</v>
      </c>
      <c r="G195" s="21">
        <v>1</v>
      </c>
    </row>
    <row r="196" spans="1:7" x14ac:dyDescent="0.2">
      <c r="A196" s="21" t="s">
        <v>408</v>
      </c>
      <c r="B196" s="21" t="s">
        <v>409</v>
      </c>
      <c r="C196" s="2">
        <v>25642.99</v>
      </c>
      <c r="D196" s="2">
        <v>204697</v>
      </c>
      <c r="E196" s="2">
        <v>-166780.65</v>
      </c>
      <c r="F196" s="2">
        <v>38116.548300000002</v>
      </c>
      <c r="G196" s="21">
        <v>1</v>
      </c>
    </row>
    <row r="197" spans="1:7" x14ac:dyDescent="0.2">
      <c r="A197" s="21" t="s">
        <v>410</v>
      </c>
      <c r="B197" s="21" t="s">
        <v>411</v>
      </c>
      <c r="C197" s="2">
        <v>0</v>
      </c>
      <c r="D197" s="2">
        <v>252</v>
      </c>
      <c r="E197" s="2">
        <v>-252</v>
      </c>
      <c r="F197" s="2">
        <v>0</v>
      </c>
      <c r="G197" s="21">
        <v>0.8</v>
      </c>
    </row>
    <row r="198" spans="1:7" x14ac:dyDescent="0.2">
      <c r="A198" s="21" t="s">
        <v>412</v>
      </c>
      <c r="B198" s="21" t="s">
        <v>413</v>
      </c>
      <c r="C198" s="2">
        <v>900</v>
      </c>
      <c r="D198" s="2">
        <v>0</v>
      </c>
      <c r="E198" s="2">
        <v>0</v>
      </c>
      <c r="F198" s="2">
        <v>0</v>
      </c>
      <c r="G198" s="21">
        <v>1</v>
      </c>
    </row>
    <row r="199" spans="1:7" x14ac:dyDescent="0.2">
      <c r="A199" s="21" t="s">
        <v>414</v>
      </c>
      <c r="B199" s="21" t="s">
        <v>415</v>
      </c>
      <c r="C199" s="2">
        <v>4725.51</v>
      </c>
      <c r="D199" s="2">
        <v>12372</v>
      </c>
      <c r="E199" s="2">
        <v>-4565.03</v>
      </c>
      <c r="F199" s="2">
        <v>7848.1908000000003</v>
      </c>
      <c r="G199" s="21">
        <v>1</v>
      </c>
    </row>
    <row r="200" spans="1:7" x14ac:dyDescent="0.2">
      <c r="A200" s="21" t="s">
        <v>416</v>
      </c>
      <c r="B200" s="21" t="s">
        <v>417</v>
      </c>
      <c r="C200" s="2">
        <v>1648.12</v>
      </c>
      <c r="D200" s="2">
        <v>29276</v>
      </c>
      <c r="E200" s="2">
        <v>-23087.91</v>
      </c>
      <c r="F200" s="2">
        <v>6220.7631000000001</v>
      </c>
      <c r="G200" s="21">
        <v>1</v>
      </c>
    </row>
    <row r="201" spans="1:7" x14ac:dyDescent="0.2">
      <c r="A201" s="21" t="s">
        <v>418</v>
      </c>
      <c r="B201" s="21" t="s">
        <v>419</v>
      </c>
      <c r="C201" s="2">
        <v>77340.81</v>
      </c>
      <c r="D201" s="2">
        <v>71809</v>
      </c>
      <c r="E201" s="2">
        <v>4288.45</v>
      </c>
      <c r="F201" s="2">
        <v>76755.479399999997</v>
      </c>
      <c r="G201" s="21">
        <v>1</v>
      </c>
    </row>
    <row r="202" spans="1:7" x14ac:dyDescent="0.2">
      <c r="A202" s="21" t="s">
        <v>420</v>
      </c>
      <c r="B202" s="21" t="s">
        <v>421</v>
      </c>
      <c r="C202" s="2">
        <v>0</v>
      </c>
      <c r="D202" s="2">
        <v>39465</v>
      </c>
      <c r="E202" s="2">
        <v>-14531.44</v>
      </c>
      <c r="F202" s="2">
        <v>25065.209200000001</v>
      </c>
      <c r="G202" s="21">
        <v>1</v>
      </c>
    </row>
    <row r="203" spans="1:7" x14ac:dyDescent="0.2">
      <c r="A203" s="21" t="s">
        <v>422</v>
      </c>
      <c r="B203" s="21" t="s">
        <v>423</v>
      </c>
      <c r="C203" s="2">
        <v>28859.439999999999</v>
      </c>
      <c r="D203" s="2">
        <v>0</v>
      </c>
      <c r="E203" s="2">
        <v>0</v>
      </c>
      <c r="F203" s="2">
        <v>0</v>
      </c>
      <c r="G203" s="21">
        <v>1</v>
      </c>
    </row>
    <row r="204" spans="1:7" x14ac:dyDescent="0.2">
      <c r="A204" s="21" t="s">
        <v>424</v>
      </c>
      <c r="B204" s="21" t="s">
        <v>425</v>
      </c>
      <c r="C204" s="2">
        <v>4119.71</v>
      </c>
      <c r="D204" s="2">
        <v>18097</v>
      </c>
      <c r="E204" s="2">
        <v>7672.28</v>
      </c>
      <c r="F204" s="2">
        <v>24729.518899999999</v>
      </c>
      <c r="G204" s="21">
        <v>0.8</v>
      </c>
    </row>
    <row r="205" spans="1:7" x14ac:dyDescent="0.2">
      <c r="A205" s="21" t="s">
        <v>426</v>
      </c>
      <c r="B205" s="21" t="s">
        <v>427</v>
      </c>
      <c r="C205" s="2">
        <v>2656.22</v>
      </c>
      <c r="D205" s="2">
        <v>9515</v>
      </c>
      <c r="E205" s="2">
        <v>-1072.25</v>
      </c>
      <c r="F205" s="2">
        <v>8487.3276999999998</v>
      </c>
      <c r="G205" s="21">
        <v>1</v>
      </c>
    </row>
    <row r="206" spans="1:7" x14ac:dyDescent="0.2">
      <c r="A206" s="21" t="s">
        <v>428</v>
      </c>
      <c r="B206" s="21" t="s">
        <v>429</v>
      </c>
      <c r="C206" s="2">
        <v>4236.46</v>
      </c>
      <c r="D206" s="2">
        <v>0</v>
      </c>
      <c r="E206" s="2">
        <v>3580.86</v>
      </c>
      <c r="F206" s="2">
        <v>3050.9787000000001</v>
      </c>
      <c r="G206" s="21">
        <v>0.8</v>
      </c>
    </row>
    <row r="207" spans="1:7" x14ac:dyDescent="0.2">
      <c r="A207" s="21" t="s">
        <v>430</v>
      </c>
      <c r="B207" s="21" t="s">
        <v>431</v>
      </c>
      <c r="C207" s="2">
        <v>4433.9799999999996</v>
      </c>
      <c r="D207" s="2">
        <v>12985</v>
      </c>
      <c r="E207" s="2">
        <v>-275</v>
      </c>
      <c r="F207" s="2">
        <v>12777.1088</v>
      </c>
      <c r="G207" s="21">
        <v>1</v>
      </c>
    </row>
    <row r="208" spans="1:7" x14ac:dyDescent="0.2">
      <c r="A208" s="21" t="s">
        <v>432</v>
      </c>
      <c r="B208" s="21" t="s">
        <v>433</v>
      </c>
      <c r="C208" s="2">
        <v>1331.36</v>
      </c>
      <c r="D208" s="2">
        <v>0</v>
      </c>
      <c r="E208" s="2">
        <v>2272.23</v>
      </c>
      <c r="F208" s="2">
        <v>1935.9945</v>
      </c>
      <c r="G208" s="21">
        <v>0.8</v>
      </c>
    </row>
    <row r="209" spans="1:7" x14ac:dyDescent="0.2">
      <c r="A209" s="21" t="s">
        <v>434</v>
      </c>
      <c r="B209" s="21" t="s">
        <v>435</v>
      </c>
      <c r="C209" s="2">
        <v>281.95</v>
      </c>
      <c r="D209" s="2">
        <v>21188</v>
      </c>
      <c r="E209" s="2">
        <v>-2933.25</v>
      </c>
      <c r="F209" s="2">
        <v>18351.1351</v>
      </c>
      <c r="G209" s="21">
        <v>1</v>
      </c>
    </row>
    <row r="210" spans="1:7" x14ac:dyDescent="0.2">
      <c r="A210" s="21" t="s">
        <v>436</v>
      </c>
      <c r="B210" s="21" t="s">
        <v>437</v>
      </c>
      <c r="C210" s="2">
        <v>0</v>
      </c>
      <c r="D210" s="2">
        <v>0</v>
      </c>
      <c r="E210" s="2">
        <v>14454.68</v>
      </c>
      <c r="F210" s="2">
        <v>15394.667799999999</v>
      </c>
      <c r="G210" s="21">
        <v>1</v>
      </c>
    </row>
    <row r="211" spans="1:7" x14ac:dyDescent="0.2">
      <c r="A211" s="21" t="s">
        <v>438</v>
      </c>
      <c r="B211" s="21" t="s">
        <v>439</v>
      </c>
      <c r="C211" s="2">
        <v>70641.75</v>
      </c>
      <c r="D211" s="2">
        <v>91631</v>
      </c>
      <c r="E211" s="2">
        <v>-59135.01</v>
      </c>
      <c r="F211" s="2">
        <v>32667.568800000001</v>
      </c>
      <c r="G211" s="21">
        <v>1</v>
      </c>
    </row>
    <row r="212" spans="1:7" x14ac:dyDescent="0.2">
      <c r="A212" s="21" t="s">
        <v>440</v>
      </c>
      <c r="B212" s="21" t="s">
        <v>441</v>
      </c>
      <c r="C212" s="2">
        <v>132277.01</v>
      </c>
      <c r="D212" s="2">
        <v>180409</v>
      </c>
      <c r="E212" s="2">
        <v>-136568.95000000001</v>
      </c>
      <c r="F212" s="2">
        <v>35257.220399999998</v>
      </c>
      <c r="G212" s="21">
        <v>0.8</v>
      </c>
    </row>
    <row r="213" spans="1:7" x14ac:dyDescent="0.2">
      <c r="A213" s="21" t="s">
        <v>442</v>
      </c>
      <c r="B213" s="21" t="s">
        <v>443</v>
      </c>
      <c r="C213" s="2">
        <v>1533.57</v>
      </c>
      <c r="D213" s="2">
        <v>0</v>
      </c>
      <c r="E213" s="2">
        <v>7294.11</v>
      </c>
      <c r="F213" s="2">
        <v>6214.7568000000001</v>
      </c>
      <c r="G213" s="21">
        <v>0.8</v>
      </c>
    </row>
    <row r="214" spans="1:7" x14ac:dyDescent="0.2">
      <c r="A214" s="21" t="s">
        <v>444</v>
      </c>
      <c r="B214" s="21" t="s">
        <v>445</v>
      </c>
      <c r="C214" s="2">
        <v>2412</v>
      </c>
      <c r="D214" s="2">
        <v>0</v>
      </c>
      <c r="E214" s="2">
        <v>0</v>
      </c>
      <c r="F214" s="2">
        <v>0</v>
      </c>
      <c r="G214" s="21">
        <v>1</v>
      </c>
    </row>
    <row r="215" spans="1:7" x14ac:dyDescent="0.2">
      <c r="A215" s="21" t="s">
        <v>446</v>
      </c>
      <c r="B215" s="21" t="s">
        <v>447</v>
      </c>
      <c r="C215" s="2">
        <v>16197.3</v>
      </c>
      <c r="D215" s="2">
        <v>12000</v>
      </c>
      <c r="E215" s="2">
        <v>3275.9</v>
      </c>
      <c r="F215" s="2">
        <v>15138.1556</v>
      </c>
      <c r="G215" s="21">
        <v>0.88129999999999997</v>
      </c>
    </row>
    <row r="216" spans="1:7" x14ac:dyDescent="0.2">
      <c r="A216" s="21" t="s">
        <v>448</v>
      </c>
      <c r="B216" s="21" t="s">
        <v>449</v>
      </c>
      <c r="C216" s="2">
        <v>28504.91</v>
      </c>
      <c r="D216" s="2">
        <v>138583</v>
      </c>
      <c r="E216" s="2">
        <v>25748.47</v>
      </c>
      <c r="F216" s="2">
        <v>161253.03260000001</v>
      </c>
      <c r="G216" s="21">
        <v>0.8</v>
      </c>
    </row>
    <row r="217" spans="1:7" x14ac:dyDescent="0.2">
      <c r="A217" s="21" t="s">
        <v>450</v>
      </c>
      <c r="B217" s="21" t="s">
        <v>451</v>
      </c>
      <c r="C217" s="2">
        <v>4109.79</v>
      </c>
      <c r="D217" s="2">
        <v>22946</v>
      </c>
      <c r="E217" s="2">
        <v>-3050.03</v>
      </c>
      <c r="F217" s="2">
        <v>20001.020700000001</v>
      </c>
      <c r="G217" s="21">
        <v>1</v>
      </c>
    </row>
    <row r="218" spans="1:7" x14ac:dyDescent="0.2">
      <c r="A218" s="21" t="s">
        <v>452</v>
      </c>
      <c r="B218" s="21" t="s">
        <v>453</v>
      </c>
      <c r="C218" s="2">
        <v>2907.24</v>
      </c>
      <c r="D218" s="2">
        <v>7711</v>
      </c>
      <c r="E218" s="2">
        <v>1386.71</v>
      </c>
      <c r="F218" s="2">
        <v>8933.2242999999999</v>
      </c>
      <c r="G218" s="21">
        <v>0.8</v>
      </c>
    </row>
    <row r="219" spans="1:7" x14ac:dyDescent="0.2">
      <c r="A219" s="21" t="s">
        <v>454</v>
      </c>
      <c r="B219" s="21" t="s">
        <v>455</v>
      </c>
      <c r="C219" s="2">
        <v>11782.29</v>
      </c>
      <c r="D219" s="2">
        <v>11713</v>
      </c>
      <c r="E219" s="2">
        <v>53945.58</v>
      </c>
      <c r="F219" s="2">
        <v>57737.773500000003</v>
      </c>
      <c r="G219" s="21">
        <v>0.8</v>
      </c>
    </row>
    <row r="220" spans="1:7" x14ac:dyDescent="0.2">
      <c r="A220" s="21" t="s">
        <v>456</v>
      </c>
      <c r="B220" s="21" t="s">
        <v>457</v>
      </c>
      <c r="C220" s="2">
        <v>59241.54</v>
      </c>
      <c r="D220" s="2">
        <v>136004</v>
      </c>
      <c r="E220" s="2">
        <v>-1198.6199999999999</v>
      </c>
      <c r="F220" s="2">
        <v>135517.15239999999</v>
      </c>
      <c r="G220" s="21">
        <v>1</v>
      </c>
    </row>
    <row r="221" spans="1:7" x14ac:dyDescent="0.2">
      <c r="A221" s="21" t="s">
        <v>458</v>
      </c>
      <c r="B221" s="21" t="s">
        <v>459</v>
      </c>
      <c r="C221" s="2">
        <v>0</v>
      </c>
      <c r="D221" s="2">
        <v>68174</v>
      </c>
      <c r="E221" s="2">
        <v>2885.64</v>
      </c>
      <c r="F221" s="2">
        <v>70992.593200000003</v>
      </c>
      <c r="G221" s="21">
        <v>0.8</v>
      </c>
    </row>
    <row r="222" spans="1:7" x14ac:dyDescent="0.2">
      <c r="A222" s="21" t="s">
        <v>460</v>
      </c>
      <c r="B222" s="21" t="s">
        <v>461</v>
      </c>
      <c r="C222" s="2">
        <v>48889.03</v>
      </c>
      <c r="D222" s="2">
        <v>0</v>
      </c>
      <c r="E222" s="2">
        <v>9407.32</v>
      </c>
      <c r="F222" s="2">
        <v>8984.1072999999997</v>
      </c>
      <c r="G222" s="21">
        <v>0.89670000000000005</v>
      </c>
    </row>
    <row r="223" spans="1:7" x14ac:dyDescent="0.2">
      <c r="A223" s="21" t="s">
        <v>462</v>
      </c>
      <c r="B223" s="21" t="s">
        <v>463</v>
      </c>
      <c r="C223" s="2">
        <v>31191</v>
      </c>
      <c r="D223" s="2">
        <v>58703</v>
      </c>
      <c r="E223" s="2">
        <v>-50453.69</v>
      </c>
      <c r="F223" s="2">
        <v>8292.8664000000008</v>
      </c>
      <c r="G223" s="21">
        <v>1</v>
      </c>
    </row>
    <row r="224" spans="1:7" x14ac:dyDescent="0.2">
      <c r="A224" s="21" t="s">
        <v>464</v>
      </c>
      <c r="B224" s="21" t="s">
        <v>465</v>
      </c>
      <c r="C224" s="2">
        <v>10323.790000000001</v>
      </c>
      <c r="D224" s="2">
        <v>50459</v>
      </c>
      <c r="E224" s="2">
        <v>35507.120000000003</v>
      </c>
      <c r="F224" s="2">
        <v>80978.341899999999</v>
      </c>
      <c r="G224" s="21">
        <v>0.8</v>
      </c>
    </row>
    <row r="225" spans="1:7" x14ac:dyDescent="0.2">
      <c r="A225" s="21" t="s">
        <v>466</v>
      </c>
      <c r="B225" s="21" t="s">
        <v>467</v>
      </c>
      <c r="C225" s="2">
        <v>2970</v>
      </c>
      <c r="D225" s="2">
        <v>64963</v>
      </c>
      <c r="E225" s="2">
        <v>-54973.47</v>
      </c>
      <c r="F225" s="2">
        <v>10042.2747</v>
      </c>
      <c r="G225" s="21">
        <v>1</v>
      </c>
    </row>
    <row r="226" spans="1:7" x14ac:dyDescent="0.2">
      <c r="A226" s="21" t="s">
        <v>468</v>
      </c>
      <c r="B226" s="21" t="s">
        <v>469</v>
      </c>
      <c r="C226" s="2">
        <v>12901.76</v>
      </c>
      <c r="D226" s="2">
        <v>0</v>
      </c>
      <c r="E226" s="2">
        <v>16645.580000000002</v>
      </c>
      <c r="F226" s="2">
        <v>14182.4337</v>
      </c>
      <c r="G226" s="21">
        <v>0.8</v>
      </c>
    </row>
    <row r="227" spans="1:7" x14ac:dyDescent="0.2">
      <c r="A227" s="21" t="s">
        <v>470</v>
      </c>
      <c r="B227" s="21" t="s">
        <v>471</v>
      </c>
      <c r="C227" s="2">
        <v>4343.58</v>
      </c>
      <c r="D227" s="2">
        <v>63416</v>
      </c>
      <c r="E227" s="2">
        <v>-33724.07</v>
      </c>
      <c r="F227" s="2">
        <v>29848.703399999999</v>
      </c>
      <c r="G227" s="21">
        <v>1</v>
      </c>
    </row>
    <row r="228" spans="1:7" x14ac:dyDescent="0.2">
      <c r="A228" s="21" t="s">
        <v>472</v>
      </c>
      <c r="B228" s="21" t="s">
        <v>473</v>
      </c>
      <c r="C228" s="2">
        <v>3851.4</v>
      </c>
      <c r="D228" s="2">
        <v>10255</v>
      </c>
      <c r="E228" s="2">
        <v>12565.46</v>
      </c>
      <c r="F228" s="2">
        <v>21015.2199</v>
      </c>
      <c r="G228" s="21">
        <v>0.8</v>
      </c>
    </row>
    <row r="229" spans="1:7" x14ac:dyDescent="0.2">
      <c r="A229" s="21" t="s">
        <v>474</v>
      </c>
      <c r="B229" s="21" t="s">
        <v>475</v>
      </c>
      <c r="C229" s="2">
        <v>1543.71</v>
      </c>
      <c r="D229" s="2">
        <v>0</v>
      </c>
      <c r="E229" s="2">
        <v>28028.78</v>
      </c>
      <c r="F229" s="2">
        <v>23881.193299999999</v>
      </c>
      <c r="G229" s="21">
        <v>0.8</v>
      </c>
    </row>
    <row r="230" spans="1:7" x14ac:dyDescent="0.2">
      <c r="A230" s="21" t="s">
        <v>476</v>
      </c>
      <c r="B230" s="21" t="s">
        <v>477</v>
      </c>
      <c r="C230" s="2">
        <v>2118.02</v>
      </c>
      <c r="D230" s="2">
        <v>4357</v>
      </c>
      <c r="E230" s="2">
        <v>9643</v>
      </c>
      <c r="F230" s="2">
        <v>12596.072399999999</v>
      </c>
      <c r="G230" s="21">
        <v>0.8</v>
      </c>
    </row>
    <row r="231" spans="1:7" x14ac:dyDescent="0.2">
      <c r="A231" s="21" t="s">
        <v>478</v>
      </c>
      <c r="B231" s="21" t="s">
        <v>479</v>
      </c>
      <c r="C231" s="2">
        <v>30447.77</v>
      </c>
      <c r="D231" s="2">
        <v>0</v>
      </c>
      <c r="E231" s="2">
        <v>14990.23</v>
      </c>
      <c r="F231" s="2">
        <v>12772.0357</v>
      </c>
      <c r="G231" s="21">
        <v>0.8</v>
      </c>
    </row>
    <row r="232" spans="1:7" x14ac:dyDescent="0.2">
      <c r="A232" s="21" t="s">
        <v>480</v>
      </c>
      <c r="B232" s="21" t="s">
        <v>481</v>
      </c>
      <c r="C232" s="2">
        <v>2092.15</v>
      </c>
      <c r="D232" s="2">
        <v>57705</v>
      </c>
      <c r="E232" s="2">
        <v>-33753.01</v>
      </c>
      <c r="F232" s="2">
        <v>24078.4565</v>
      </c>
      <c r="G232" s="21">
        <v>1</v>
      </c>
    </row>
    <row r="233" spans="1:7" x14ac:dyDescent="0.2">
      <c r="A233" s="21" t="s">
        <v>482</v>
      </c>
      <c r="B233" s="21" t="s">
        <v>483</v>
      </c>
      <c r="C233" s="2">
        <v>19988.86</v>
      </c>
      <c r="D233" s="2">
        <v>46194</v>
      </c>
      <c r="E233" s="2">
        <v>-32513.79</v>
      </c>
      <c r="F233" s="2">
        <v>13752.441500000001</v>
      </c>
      <c r="G233" s="21">
        <v>1</v>
      </c>
    </row>
    <row r="234" spans="1:7" x14ac:dyDescent="0.2">
      <c r="A234" s="21" t="s">
        <v>484</v>
      </c>
      <c r="B234" s="21" t="s">
        <v>485</v>
      </c>
      <c r="C234" s="2">
        <v>11192.61</v>
      </c>
      <c r="D234" s="2">
        <v>13078</v>
      </c>
      <c r="E234" s="2">
        <v>1121.3900000000001</v>
      </c>
      <c r="F234" s="2">
        <v>14341.3658</v>
      </c>
      <c r="G234" s="21">
        <v>1</v>
      </c>
    </row>
    <row r="235" spans="1:7" x14ac:dyDescent="0.2">
      <c r="A235" s="21" t="s">
        <v>486</v>
      </c>
      <c r="B235" s="21" t="s">
        <v>487</v>
      </c>
      <c r="C235" s="2">
        <v>34739.449999999997</v>
      </c>
      <c r="D235" s="2">
        <v>146463</v>
      </c>
      <c r="E235" s="2">
        <v>-84736.52</v>
      </c>
      <c r="F235" s="2">
        <v>62052.395799999998</v>
      </c>
      <c r="G235" s="21">
        <v>1</v>
      </c>
    </row>
    <row r="236" spans="1:7" x14ac:dyDescent="0.2">
      <c r="A236" s="21" t="s">
        <v>488</v>
      </c>
      <c r="B236" s="21" t="s">
        <v>489</v>
      </c>
      <c r="C236" s="2">
        <v>1967.23</v>
      </c>
      <c r="D236" s="2">
        <v>25294</v>
      </c>
      <c r="E236" s="2">
        <v>-10785.03</v>
      </c>
      <c r="F236" s="2">
        <v>11741.389800000001</v>
      </c>
      <c r="G236" s="21">
        <v>0.80500000000000005</v>
      </c>
    </row>
    <row r="237" spans="1:7" x14ac:dyDescent="0.2">
      <c r="A237" s="21" t="s">
        <v>490</v>
      </c>
      <c r="B237" s="21" t="s">
        <v>491</v>
      </c>
      <c r="C237" s="2">
        <v>7106.71</v>
      </c>
      <c r="D237" s="2">
        <v>73152</v>
      </c>
      <c r="E237" s="2">
        <v>-58888.39</v>
      </c>
      <c r="F237" s="2">
        <v>14338.921899999999</v>
      </c>
      <c r="G237" s="21">
        <v>1</v>
      </c>
    </row>
    <row r="238" spans="1:7" x14ac:dyDescent="0.2">
      <c r="A238" s="21" t="s">
        <v>492</v>
      </c>
      <c r="B238" s="21" t="s">
        <v>493</v>
      </c>
      <c r="C238" s="2">
        <v>1950</v>
      </c>
      <c r="D238" s="2">
        <v>0</v>
      </c>
      <c r="E238" s="2">
        <v>27509.43</v>
      </c>
      <c r="F238" s="2">
        <v>23438.694599999999</v>
      </c>
      <c r="G238" s="21">
        <v>0.8</v>
      </c>
    </row>
    <row r="239" spans="1:7" x14ac:dyDescent="0.2">
      <c r="A239" s="21" t="s">
        <v>494</v>
      </c>
      <c r="B239" s="21" t="s">
        <v>495</v>
      </c>
      <c r="C239" s="2">
        <v>1724.41</v>
      </c>
      <c r="D239" s="2">
        <v>17518</v>
      </c>
      <c r="E239" s="2">
        <v>-2838.24</v>
      </c>
      <c r="F239" s="2">
        <v>14344.0656</v>
      </c>
      <c r="G239" s="21">
        <v>0.97199999999999998</v>
      </c>
    </row>
    <row r="240" spans="1:7" x14ac:dyDescent="0.2">
      <c r="A240" s="21" t="s">
        <v>496</v>
      </c>
      <c r="B240" s="21" t="s">
        <v>497</v>
      </c>
      <c r="C240" s="2">
        <v>32820.18</v>
      </c>
      <c r="D240" s="2">
        <v>84286</v>
      </c>
      <c r="E240" s="2">
        <v>-38893.82</v>
      </c>
      <c r="F240" s="2">
        <v>36505.480600000003</v>
      </c>
      <c r="G240" s="21">
        <v>0.8</v>
      </c>
    </row>
    <row r="241" spans="1:7" x14ac:dyDescent="0.2">
      <c r="A241" s="21" t="s">
        <v>498</v>
      </c>
      <c r="B241" s="21" t="s">
        <v>499</v>
      </c>
      <c r="C241" s="2">
        <v>103542.99</v>
      </c>
      <c r="D241" s="2">
        <v>67391</v>
      </c>
      <c r="E241" s="2">
        <v>-36334.5</v>
      </c>
      <c r="F241" s="2">
        <v>31220.478299999999</v>
      </c>
      <c r="G241" s="21">
        <v>1</v>
      </c>
    </row>
    <row r="242" spans="1:7" x14ac:dyDescent="0.2">
      <c r="A242" s="21" t="s">
        <v>500</v>
      </c>
      <c r="B242" s="21" t="s">
        <v>501</v>
      </c>
      <c r="C242" s="2">
        <v>4572.09</v>
      </c>
      <c r="D242" s="2">
        <v>20750</v>
      </c>
      <c r="E242" s="2">
        <v>8110</v>
      </c>
      <c r="F242" s="2">
        <v>27769.474600000001</v>
      </c>
      <c r="G242" s="21">
        <v>0.8</v>
      </c>
    </row>
    <row r="243" spans="1:7" x14ac:dyDescent="0.2">
      <c r="A243" s="21" t="s">
        <v>502</v>
      </c>
      <c r="B243" s="21" t="s">
        <v>503</v>
      </c>
      <c r="C243" s="2">
        <v>160119.24</v>
      </c>
      <c r="D243" s="2">
        <v>196733</v>
      </c>
      <c r="E243" s="2">
        <v>-69514.570000000007</v>
      </c>
      <c r="F243" s="2">
        <v>127890.1433</v>
      </c>
      <c r="G243" s="21">
        <v>1</v>
      </c>
    </row>
    <row r="244" spans="1:7" x14ac:dyDescent="0.2">
      <c r="A244" s="21" t="s">
        <v>504</v>
      </c>
      <c r="B244" s="21" t="s">
        <v>505</v>
      </c>
      <c r="C244" s="2">
        <v>12698.4</v>
      </c>
      <c r="D244" s="2">
        <v>265225</v>
      </c>
      <c r="E244" s="2">
        <v>-222440.89</v>
      </c>
      <c r="F244" s="2">
        <v>43010.0101</v>
      </c>
      <c r="G244" s="21">
        <v>1</v>
      </c>
    </row>
    <row r="245" spans="1:7" x14ac:dyDescent="0.2">
      <c r="A245" s="21" t="s">
        <v>506</v>
      </c>
      <c r="B245" s="21" t="s">
        <v>507</v>
      </c>
      <c r="C245" s="2">
        <v>0</v>
      </c>
      <c r="D245" s="2">
        <v>11140</v>
      </c>
      <c r="E245" s="2">
        <v>-10540</v>
      </c>
      <c r="F245" s="2">
        <v>482.53440000000001</v>
      </c>
      <c r="G245" s="21">
        <v>0.8</v>
      </c>
    </row>
    <row r="246" spans="1:7" x14ac:dyDescent="0.2">
      <c r="A246" s="21" t="s">
        <v>508</v>
      </c>
      <c r="B246" s="21" t="s">
        <v>509</v>
      </c>
      <c r="C246" s="2">
        <v>3870.83</v>
      </c>
      <c r="D246" s="2">
        <v>17025</v>
      </c>
      <c r="E246" s="2">
        <v>-5748.21</v>
      </c>
      <c r="F246" s="2">
        <v>11336.3315</v>
      </c>
      <c r="G246" s="21">
        <v>1</v>
      </c>
    </row>
    <row r="247" spans="1:7" x14ac:dyDescent="0.2">
      <c r="A247" s="21" t="s">
        <v>510</v>
      </c>
      <c r="B247" s="21" t="s">
        <v>511</v>
      </c>
      <c r="C247" s="2">
        <v>0</v>
      </c>
      <c r="D247" s="2">
        <v>0</v>
      </c>
      <c r="E247" s="2">
        <v>3602</v>
      </c>
      <c r="F247" s="2">
        <v>3836.2381</v>
      </c>
      <c r="G247" s="21">
        <v>1</v>
      </c>
    </row>
    <row r="248" spans="1:7" x14ac:dyDescent="0.2">
      <c r="A248" s="21" t="s">
        <v>512</v>
      </c>
      <c r="B248" s="21" t="s">
        <v>513</v>
      </c>
      <c r="C248" s="2">
        <v>13146.92</v>
      </c>
      <c r="D248" s="2">
        <v>38088</v>
      </c>
      <c r="E248" s="2">
        <v>-19459.939999999999</v>
      </c>
      <c r="F248" s="2">
        <v>18726.4162</v>
      </c>
      <c r="G248" s="21">
        <v>1</v>
      </c>
    </row>
    <row r="249" spans="1:7" x14ac:dyDescent="0.2">
      <c r="A249" s="21" t="s">
        <v>514</v>
      </c>
      <c r="B249" s="21" t="s">
        <v>515</v>
      </c>
      <c r="C249" s="2">
        <v>54115.29</v>
      </c>
      <c r="D249" s="2">
        <v>130828</v>
      </c>
      <c r="E249" s="2">
        <v>1758.09</v>
      </c>
      <c r="F249" s="2">
        <v>133391.19039999999</v>
      </c>
      <c r="G249" s="21">
        <v>1</v>
      </c>
    </row>
    <row r="250" spans="1:7" x14ac:dyDescent="0.2">
      <c r="A250" s="21" t="s">
        <v>516</v>
      </c>
      <c r="B250" s="21" t="s">
        <v>517</v>
      </c>
      <c r="C250" s="2">
        <v>0</v>
      </c>
      <c r="D250" s="2">
        <v>397467</v>
      </c>
      <c r="E250" s="2">
        <v>-359057.96</v>
      </c>
      <c r="F250" s="2">
        <v>38611.839699999997</v>
      </c>
      <c r="G250" s="21">
        <v>1</v>
      </c>
    </row>
    <row r="251" spans="1:7" x14ac:dyDescent="0.2">
      <c r="A251" s="21" t="s">
        <v>518</v>
      </c>
      <c r="B251" s="21" t="s">
        <v>519</v>
      </c>
      <c r="C251" s="2">
        <v>593</v>
      </c>
      <c r="D251" s="2">
        <v>0</v>
      </c>
      <c r="E251" s="2">
        <v>674.1</v>
      </c>
      <c r="F251" s="2">
        <v>574.34939999999995</v>
      </c>
      <c r="G251" s="21">
        <v>0.8</v>
      </c>
    </row>
    <row r="252" spans="1:7" x14ac:dyDescent="0.2">
      <c r="A252" s="21" t="s">
        <v>520</v>
      </c>
      <c r="B252" s="21" t="s">
        <v>521</v>
      </c>
      <c r="C252" s="2">
        <v>0</v>
      </c>
      <c r="D252" s="2">
        <v>28554</v>
      </c>
      <c r="E252" s="2">
        <v>9680</v>
      </c>
      <c r="F252" s="2">
        <v>36952.357400000001</v>
      </c>
      <c r="G252" s="21">
        <v>0.8</v>
      </c>
    </row>
    <row r="253" spans="1:7" x14ac:dyDescent="0.2">
      <c r="A253" s="21" t="s">
        <v>522</v>
      </c>
      <c r="B253" s="21" t="s">
        <v>523</v>
      </c>
      <c r="C253" s="2">
        <v>1778.68</v>
      </c>
      <c r="D253" s="2">
        <v>0</v>
      </c>
      <c r="E253" s="2">
        <v>354.38</v>
      </c>
      <c r="F253" s="2">
        <v>334.39879999999999</v>
      </c>
      <c r="G253" s="21">
        <v>0.88600000000000001</v>
      </c>
    </row>
    <row r="254" spans="1:7" x14ac:dyDescent="0.2">
      <c r="A254" s="21" t="s">
        <v>524</v>
      </c>
      <c r="B254" s="21" t="s">
        <v>525</v>
      </c>
      <c r="C254" s="2">
        <v>50381.32</v>
      </c>
      <c r="D254" s="2">
        <v>0</v>
      </c>
      <c r="E254" s="2">
        <v>60909.43</v>
      </c>
      <c r="F254" s="2">
        <v>51896.296199999997</v>
      </c>
      <c r="G254" s="21">
        <v>0.8</v>
      </c>
    </row>
    <row r="255" spans="1:7" x14ac:dyDescent="0.2">
      <c r="A255" s="21" t="s">
        <v>526</v>
      </c>
      <c r="B255" s="21" t="s">
        <v>527</v>
      </c>
      <c r="C255" s="2">
        <v>20644.87</v>
      </c>
      <c r="D255" s="2">
        <v>6210</v>
      </c>
      <c r="E255" s="2">
        <v>3169.39</v>
      </c>
      <c r="F255" s="2">
        <v>9476.8510000000006</v>
      </c>
      <c r="G255" s="21">
        <v>0.95809999999999995</v>
      </c>
    </row>
    <row r="256" spans="1:7" x14ac:dyDescent="0.2">
      <c r="A256" s="21" t="s">
        <v>528</v>
      </c>
      <c r="B256" s="21" t="s">
        <v>529</v>
      </c>
      <c r="C256" s="2">
        <v>1050.5</v>
      </c>
      <c r="D256" s="2">
        <v>0</v>
      </c>
      <c r="E256" s="2">
        <v>13441.97</v>
      </c>
      <c r="F256" s="2">
        <v>11452.880999999999</v>
      </c>
      <c r="G256" s="21">
        <v>0.8</v>
      </c>
    </row>
    <row r="257" spans="1:7" x14ac:dyDescent="0.2">
      <c r="A257" s="21" t="s">
        <v>530</v>
      </c>
      <c r="B257" s="21" t="s">
        <v>531</v>
      </c>
      <c r="C257" s="2">
        <v>44716.86</v>
      </c>
      <c r="D257" s="2">
        <v>11900</v>
      </c>
      <c r="E257" s="2">
        <v>8750.01</v>
      </c>
      <c r="F257" s="2">
        <v>20271.672999999999</v>
      </c>
      <c r="G257" s="21">
        <v>0.89159999999999995</v>
      </c>
    </row>
    <row r="258" spans="1:7" x14ac:dyDescent="0.2">
      <c r="A258" s="21" t="s">
        <v>532</v>
      </c>
      <c r="B258" s="21" t="s">
        <v>533</v>
      </c>
      <c r="C258" s="2">
        <v>18020.88</v>
      </c>
      <c r="D258" s="2">
        <v>50243</v>
      </c>
      <c r="E258" s="2">
        <v>-1910.0719999999999</v>
      </c>
      <c r="F258" s="2">
        <v>48588.125899999999</v>
      </c>
      <c r="G258" s="21">
        <v>1</v>
      </c>
    </row>
    <row r="259" spans="1:7" x14ac:dyDescent="0.2">
      <c r="A259" s="21" t="s">
        <v>534</v>
      </c>
      <c r="B259" s="21" t="s">
        <v>535</v>
      </c>
      <c r="C259" s="2">
        <v>7474</v>
      </c>
      <c r="D259" s="2">
        <v>0</v>
      </c>
      <c r="E259" s="2">
        <v>0</v>
      </c>
      <c r="F259" s="2">
        <v>0</v>
      </c>
      <c r="G259" s="21">
        <v>1</v>
      </c>
    </row>
    <row r="260" spans="1:7" x14ac:dyDescent="0.2">
      <c r="A260" s="21" t="s">
        <v>536</v>
      </c>
      <c r="B260" s="21" t="s">
        <v>537</v>
      </c>
      <c r="C260" s="2">
        <v>0</v>
      </c>
      <c r="D260" s="2">
        <v>25530</v>
      </c>
      <c r="E260" s="2">
        <v>-25530</v>
      </c>
      <c r="F260" s="2">
        <v>0</v>
      </c>
      <c r="G260" s="21">
        <v>1</v>
      </c>
    </row>
    <row r="261" spans="1:7" x14ac:dyDescent="0.2">
      <c r="A261" s="21" t="s">
        <v>538</v>
      </c>
      <c r="B261" s="21" t="s">
        <v>539</v>
      </c>
      <c r="C261" s="2">
        <v>17816.53</v>
      </c>
      <c r="D261" s="2">
        <v>0</v>
      </c>
      <c r="E261" s="2">
        <v>9102.08</v>
      </c>
      <c r="F261" s="2">
        <v>7755.1905999999999</v>
      </c>
      <c r="G261" s="21">
        <v>0.8</v>
      </c>
    </row>
    <row r="262" spans="1:7" x14ac:dyDescent="0.2">
      <c r="A262" s="21" t="s">
        <v>540</v>
      </c>
      <c r="B262" s="21" t="s">
        <v>541</v>
      </c>
      <c r="C262" s="2">
        <v>14670.71</v>
      </c>
      <c r="D262" s="2">
        <v>826</v>
      </c>
      <c r="E262" s="2">
        <v>6452.22</v>
      </c>
      <c r="F262" s="2">
        <v>6327.8076000000001</v>
      </c>
      <c r="G262" s="21">
        <v>0.8</v>
      </c>
    </row>
    <row r="263" spans="1:7" x14ac:dyDescent="0.2">
      <c r="A263" s="21" t="s">
        <v>542</v>
      </c>
      <c r="B263" s="21" t="s">
        <v>543</v>
      </c>
      <c r="C263" s="2">
        <v>22861.08</v>
      </c>
      <c r="D263" s="2">
        <v>163056</v>
      </c>
      <c r="E263" s="2">
        <v>-13344.72</v>
      </c>
      <c r="F263" s="2">
        <v>150501.7556</v>
      </c>
      <c r="G263" s="21">
        <v>1</v>
      </c>
    </row>
    <row r="264" spans="1:7" x14ac:dyDescent="0.2">
      <c r="A264" s="21" t="s">
        <v>544</v>
      </c>
      <c r="B264" s="21" t="s">
        <v>545</v>
      </c>
      <c r="C264" s="2">
        <v>49475.77</v>
      </c>
      <c r="D264" s="2">
        <v>216095</v>
      </c>
      <c r="E264" s="2">
        <v>-117381.47199999999</v>
      </c>
      <c r="F264" s="2">
        <v>99234.735400000005</v>
      </c>
      <c r="G264" s="21">
        <v>1</v>
      </c>
    </row>
    <row r="265" spans="1:7" x14ac:dyDescent="0.2">
      <c r="A265" s="21" t="s">
        <v>546</v>
      </c>
      <c r="B265" s="21" t="s">
        <v>547</v>
      </c>
      <c r="C265" s="2">
        <v>0</v>
      </c>
      <c r="D265" s="2">
        <v>0</v>
      </c>
      <c r="E265" s="2">
        <v>0</v>
      </c>
      <c r="F265" s="2">
        <v>0</v>
      </c>
      <c r="G265" s="21">
        <v>1</v>
      </c>
    </row>
    <row r="266" spans="1:7" x14ac:dyDescent="0.2">
      <c r="A266" s="21" t="s">
        <v>548</v>
      </c>
      <c r="B266" s="21" t="s">
        <v>549</v>
      </c>
      <c r="C266" s="2">
        <v>2896</v>
      </c>
      <c r="D266" s="2">
        <v>0</v>
      </c>
      <c r="E266" s="2">
        <v>17244.259999999998</v>
      </c>
      <c r="F266" s="2">
        <v>14692.5234</v>
      </c>
      <c r="G266" s="21">
        <v>0.8</v>
      </c>
    </row>
    <row r="267" spans="1:7" x14ac:dyDescent="0.2">
      <c r="A267" s="21" t="s">
        <v>550</v>
      </c>
      <c r="B267" s="21" t="s">
        <v>551</v>
      </c>
      <c r="C267" s="2">
        <v>39214.32</v>
      </c>
      <c r="D267" s="2">
        <v>51677</v>
      </c>
      <c r="E267" s="2">
        <v>-36998.120000000003</v>
      </c>
      <c r="F267" s="2">
        <v>14756.3845</v>
      </c>
      <c r="G267" s="21">
        <v>1</v>
      </c>
    </row>
    <row r="268" spans="1:7" x14ac:dyDescent="0.2">
      <c r="A268" s="21" t="s">
        <v>552</v>
      </c>
      <c r="B268" s="21" t="s">
        <v>553</v>
      </c>
      <c r="C268" s="2">
        <v>2902.64</v>
      </c>
      <c r="D268" s="2">
        <v>0</v>
      </c>
      <c r="E268" s="2">
        <v>18603.64</v>
      </c>
      <c r="F268" s="2">
        <v>15850.747799999999</v>
      </c>
      <c r="G268" s="21">
        <v>0.8</v>
      </c>
    </row>
    <row r="269" spans="1:7" x14ac:dyDescent="0.2">
      <c r="A269" s="21" t="s">
        <v>554</v>
      </c>
      <c r="B269" s="21" t="s">
        <v>555</v>
      </c>
      <c r="C269" s="2">
        <v>7394.45</v>
      </c>
      <c r="D269" s="2">
        <v>16075</v>
      </c>
      <c r="E269" s="2">
        <v>-6359.87</v>
      </c>
      <c r="F269" s="2">
        <v>9766.4259000000002</v>
      </c>
      <c r="G269" s="21">
        <v>1</v>
      </c>
    </row>
    <row r="270" spans="1:7" x14ac:dyDescent="0.2">
      <c r="A270" s="21" t="s">
        <v>556</v>
      </c>
      <c r="B270" s="21" t="s">
        <v>557</v>
      </c>
      <c r="C270" s="2">
        <v>3675</v>
      </c>
      <c r="D270" s="2">
        <v>0</v>
      </c>
      <c r="E270" s="2">
        <v>20932.96</v>
      </c>
      <c r="F270" s="2">
        <v>17835.384300000002</v>
      </c>
      <c r="G270" s="21">
        <v>0.8</v>
      </c>
    </row>
    <row r="271" spans="1:7" x14ac:dyDescent="0.2">
      <c r="A271" s="21" t="s">
        <v>558</v>
      </c>
      <c r="B271" s="21" t="s">
        <v>559</v>
      </c>
      <c r="C271" s="2">
        <v>0</v>
      </c>
      <c r="D271" s="2">
        <v>9855</v>
      </c>
      <c r="E271" s="2">
        <v>-9855</v>
      </c>
      <c r="F271" s="2">
        <v>0</v>
      </c>
      <c r="G271" s="21">
        <v>1</v>
      </c>
    </row>
    <row r="272" spans="1:7" x14ac:dyDescent="0.2">
      <c r="A272" s="21" t="s">
        <v>560</v>
      </c>
      <c r="B272" s="21" t="s">
        <v>561</v>
      </c>
      <c r="C272" s="2">
        <v>2547.31</v>
      </c>
      <c r="D272" s="2">
        <v>28674</v>
      </c>
      <c r="E272" s="2">
        <v>-26542.240000000002</v>
      </c>
      <c r="F272" s="2">
        <v>2143.0156999999999</v>
      </c>
      <c r="G272" s="21">
        <v>1</v>
      </c>
    </row>
    <row r="273" spans="1:7" x14ac:dyDescent="0.2">
      <c r="A273" s="21" t="s">
        <v>562</v>
      </c>
      <c r="B273" s="21" t="s">
        <v>563</v>
      </c>
      <c r="C273" s="2">
        <v>21965.94</v>
      </c>
      <c r="D273" s="2">
        <v>10036</v>
      </c>
      <c r="E273" s="2">
        <v>5915.84</v>
      </c>
      <c r="F273" s="2">
        <v>15129.427799999999</v>
      </c>
      <c r="G273" s="21">
        <v>0.8</v>
      </c>
    </row>
    <row r="274" spans="1:7" x14ac:dyDescent="0.2">
      <c r="A274" s="21" t="s">
        <v>564</v>
      </c>
      <c r="B274" s="21" t="s">
        <v>565</v>
      </c>
      <c r="C274" s="2">
        <v>0</v>
      </c>
      <c r="D274" s="2">
        <v>0</v>
      </c>
      <c r="E274" s="2">
        <v>7008.24</v>
      </c>
      <c r="F274" s="2">
        <v>7463.9858000000004</v>
      </c>
      <c r="G274" s="21">
        <v>1</v>
      </c>
    </row>
    <row r="275" spans="1:7" x14ac:dyDescent="0.2">
      <c r="A275" s="21" t="s">
        <v>566</v>
      </c>
      <c r="B275" s="21" t="s">
        <v>567</v>
      </c>
      <c r="C275" s="2">
        <v>39030.9</v>
      </c>
      <c r="D275" s="2">
        <v>38193</v>
      </c>
      <c r="E275" s="2">
        <v>-38193</v>
      </c>
      <c r="F275" s="2">
        <v>0</v>
      </c>
      <c r="G275" s="21">
        <v>1</v>
      </c>
    </row>
    <row r="276" spans="1:7" x14ac:dyDescent="0.2">
      <c r="A276" s="21" t="s">
        <v>568</v>
      </c>
      <c r="B276" s="21" t="s">
        <v>569</v>
      </c>
      <c r="C276" s="2">
        <v>0</v>
      </c>
      <c r="D276" s="2">
        <v>0</v>
      </c>
      <c r="E276" s="2">
        <v>7891.82</v>
      </c>
      <c r="F276" s="2">
        <v>8405.0251000000007</v>
      </c>
      <c r="G276" s="21">
        <v>1</v>
      </c>
    </row>
    <row r="277" spans="1:7" x14ac:dyDescent="0.2">
      <c r="A277" s="21" t="s">
        <v>570</v>
      </c>
      <c r="B277" s="21" t="s">
        <v>571</v>
      </c>
      <c r="C277" s="2">
        <v>607.04999999999995</v>
      </c>
      <c r="D277" s="2">
        <v>30067</v>
      </c>
      <c r="E277" s="2">
        <v>-27779.3</v>
      </c>
      <c r="F277" s="2">
        <v>2299.7791000000002</v>
      </c>
      <c r="G277" s="21">
        <v>1</v>
      </c>
    </row>
    <row r="278" spans="1:7" x14ac:dyDescent="0.2">
      <c r="A278" s="21" t="s">
        <v>572</v>
      </c>
      <c r="B278" s="21" t="s">
        <v>573</v>
      </c>
      <c r="C278" s="2">
        <v>0</v>
      </c>
      <c r="D278" s="2">
        <v>0</v>
      </c>
      <c r="E278" s="2">
        <v>26565.73</v>
      </c>
      <c r="F278" s="2">
        <v>22634.639500000001</v>
      </c>
      <c r="G278" s="21">
        <v>0.8</v>
      </c>
    </row>
    <row r="279" spans="1:7" x14ac:dyDescent="0.2">
      <c r="A279" s="21" t="s">
        <v>574</v>
      </c>
      <c r="B279" s="21" t="s">
        <v>575</v>
      </c>
      <c r="C279" s="2">
        <v>16162.51</v>
      </c>
      <c r="D279" s="2">
        <v>53445</v>
      </c>
      <c r="E279" s="2">
        <v>-29432.53</v>
      </c>
      <c r="F279" s="2">
        <v>24139.255799999999</v>
      </c>
      <c r="G279" s="21">
        <v>1</v>
      </c>
    </row>
    <row r="280" spans="1:7" x14ac:dyDescent="0.2">
      <c r="A280" s="21" t="s">
        <v>576</v>
      </c>
      <c r="B280" s="21" t="s">
        <v>577</v>
      </c>
      <c r="C280" s="2">
        <v>0</v>
      </c>
      <c r="D280" s="2">
        <v>164886</v>
      </c>
      <c r="E280" s="2">
        <v>-143714.28</v>
      </c>
      <c r="F280" s="2">
        <v>21283.506700000002</v>
      </c>
      <c r="G280" s="21">
        <v>1</v>
      </c>
    </row>
    <row r="281" spans="1:7" x14ac:dyDescent="0.2">
      <c r="A281" s="21" t="s">
        <v>578</v>
      </c>
      <c r="B281" s="21" t="s">
        <v>579</v>
      </c>
      <c r="C281" s="2">
        <v>0</v>
      </c>
      <c r="D281" s="2">
        <v>0</v>
      </c>
      <c r="E281" s="2">
        <v>0</v>
      </c>
      <c r="F281" s="2">
        <v>0</v>
      </c>
      <c r="G281" s="21">
        <v>1</v>
      </c>
    </row>
    <row r="282" spans="1:7" x14ac:dyDescent="0.2">
      <c r="A282" s="21" t="s">
        <v>580</v>
      </c>
      <c r="B282" s="21" t="s">
        <v>581</v>
      </c>
      <c r="C282" s="2">
        <v>0</v>
      </c>
      <c r="D282" s="2">
        <v>0</v>
      </c>
      <c r="E282" s="2">
        <v>0</v>
      </c>
      <c r="F282" s="2">
        <v>0</v>
      </c>
      <c r="G282" s="21">
        <v>1</v>
      </c>
    </row>
    <row r="283" spans="1:7" x14ac:dyDescent="0.2">
      <c r="A283" s="21" t="s">
        <v>582</v>
      </c>
      <c r="B283" s="21" t="s">
        <v>583</v>
      </c>
      <c r="C283" s="2">
        <v>109592255.4639</v>
      </c>
      <c r="D283" s="2">
        <v>71927134</v>
      </c>
      <c r="E283" s="2">
        <v>40238179.969999999</v>
      </c>
      <c r="F283" s="2">
        <v>106484352.16</v>
      </c>
      <c r="G283" s="21">
        <v>0.8</v>
      </c>
    </row>
    <row r="284" spans="1:7" x14ac:dyDescent="0.2">
      <c r="A284" s="21" t="s">
        <v>584</v>
      </c>
      <c r="B284" s="21" t="s">
        <v>585</v>
      </c>
      <c r="C284" s="2">
        <v>0</v>
      </c>
      <c r="D284" s="2">
        <v>0</v>
      </c>
      <c r="E284" s="2">
        <v>0</v>
      </c>
      <c r="F284" s="2">
        <v>0</v>
      </c>
      <c r="G284" s="21">
        <v>1</v>
      </c>
    </row>
    <row r="285" spans="1:7" x14ac:dyDescent="0.2">
      <c r="A285" s="21" t="s">
        <v>586</v>
      </c>
      <c r="B285" s="21" t="s">
        <v>587</v>
      </c>
      <c r="C285" s="2">
        <v>0</v>
      </c>
      <c r="D285" s="2">
        <v>12500</v>
      </c>
      <c r="E285" s="2">
        <v>-12500</v>
      </c>
      <c r="F285" s="2">
        <v>0</v>
      </c>
      <c r="G285" s="21">
        <v>1</v>
      </c>
    </row>
    <row r="286" spans="1:7" x14ac:dyDescent="0.2">
      <c r="A286" s="21" t="s">
        <v>588</v>
      </c>
      <c r="B286" s="21" t="s">
        <v>589</v>
      </c>
      <c r="C286" s="2">
        <v>100221.9</v>
      </c>
      <c r="D286" s="2">
        <v>24601</v>
      </c>
      <c r="E286" s="2">
        <v>18088.560000000001</v>
      </c>
      <c r="F286" s="2">
        <v>42369.798300000002</v>
      </c>
      <c r="G286" s="21">
        <v>0.91559999999999997</v>
      </c>
    </row>
    <row r="287" spans="1:7" x14ac:dyDescent="0.2">
      <c r="A287" s="21" t="s">
        <v>590</v>
      </c>
      <c r="B287" s="21" t="s">
        <v>591</v>
      </c>
      <c r="C287" s="2">
        <v>1221.57</v>
      </c>
      <c r="D287" s="2">
        <v>0</v>
      </c>
      <c r="E287" s="2">
        <v>3091.66</v>
      </c>
      <c r="F287" s="2">
        <v>2634.1685000000002</v>
      </c>
      <c r="G287" s="21">
        <v>0.8</v>
      </c>
    </row>
    <row r="288" spans="1:7" x14ac:dyDescent="0.2">
      <c r="A288" s="21" t="s">
        <v>592</v>
      </c>
      <c r="B288" s="21" t="s">
        <v>593</v>
      </c>
      <c r="C288" s="2">
        <v>0</v>
      </c>
      <c r="D288" s="2">
        <v>0</v>
      </c>
      <c r="E288" s="2">
        <v>0</v>
      </c>
      <c r="F288" s="2">
        <v>0</v>
      </c>
      <c r="G288" s="21">
        <v>1</v>
      </c>
    </row>
    <row r="289" spans="1:7" x14ac:dyDescent="0.2">
      <c r="A289" s="21" t="s">
        <v>594</v>
      </c>
      <c r="B289" s="21" t="s">
        <v>595</v>
      </c>
      <c r="C289" s="2">
        <v>8838.7000000000007</v>
      </c>
      <c r="D289" s="2">
        <v>77747</v>
      </c>
      <c r="E289" s="2">
        <v>-19741.75</v>
      </c>
      <c r="F289" s="2">
        <v>58311.517699999997</v>
      </c>
      <c r="G289" s="21">
        <v>1</v>
      </c>
    </row>
    <row r="290" spans="1:7" x14ac:dyDescent="0.2">
      <c r="A290" s="21" t="s">
        <v>596</v>
      </c>
      <c r="B290" s="21" t="s">
        <v>597</v>
      </c>
      <c r="C290" s="2">
        <v>0</v>
      </c>
      <c r="D290" s="2">
        <v>24017</v>
      </c>
      <c r="E290" s="2">
        <v>-19517</v>
      </c>
      <c r="F290" s="2">
        <v>4116.6216000000004</v>
      </c>
      <c r="G290" s="21">
        <v>0.91</v>
      </c>
    </row>
    <row r="291" spans="1:7" x14ac:dyDescent="0.2">
      <c r="A291" s="21" t="s">
        <v>598</v>
      </c>
      <c r="B291" s="21" t="s">
        <v>599</v>
      </c>
      <c r="C291" s="2">
        <v>9479.5300000000007</v>
      </c>
      <c r="D291" s="2">
        <v>66597</v>
      </c>
      <c r="E291" s="2">
        <v>-11655.34</v>
      </c>
      <c r="F291" s="2">
        <v>55231.752</v>
      </c>
      <c r="G291" s="21">
        <v>1</v>
      </c>
    </row>
    <row r="292" spans="1:7" x14ac:dyDescent="0.2">
      <c r="A292" s="21" t="s">
        <v>600</v>
      </c>
      <c r="B292" s="21" t="s">
        <v>601</v>
      </c>
      <c r="C292" s="2">
        <v>0</v>
      </c>
      <c r="D292" s="2">
        <v>0</v>
      </c>
      <c r="E292" s="2">
        <v>1276.3</v>
      </c>
      <c r="F292" s="2">
        <v>1359.2978000000001</v>
      </c>
      <c r="G292" s="21">
        <v>1</v>
      </c>
    </row>
    <row r="293" spans="1:7" x14ac:dyDescent="0.2">
      <c r="A293" s="21" t="s">
        <v>602</v>
      </c>
      <c r="B293" s="21" t="s">
        <v>603</v>
      </c>
      <c r="C293" s="2">
        <v>3427.76</v>
      </c>
      <c r="D293" s="2">
        <v>7067</v>
      </c>
      <c r="E293" s="2">
        <v>35622.559999999998</v>
      </c>
      <c r="F293" s="2">
        <v>37455.589899999999</v>
      </c>
      <c r="G293" s="21">
        <v>0.8</v>
      </c>
    </row>
    <row r="294" spans="1:7" x14ac:dyDescent="0.2">
      <c r="A294" s="21" t="s">
        <v>604</v>
      </c>
      <c r="B294" s="21" t="s">
        <v>605</v>
      </c>
      <c r="C294" s="2">
        <v>0</v>
      </c>
      <c r="D294" s="2">
        <v>0</v>
      </c>
      <c r="E294" s="2">
        <v>6200</v>
      </c>
      <c r="F294" s="2">
        <v>6603.1859999999997</v>
      </c>
      <c r="G294" s="21">
        <v>1</v>
      </c>
    </row>
    <row r="295" spans="1:7" x14ac:dyDescent="0.2">
      <c r="A295" s="21" t="s">
        <v>606</v>
      </c>
      <c r="B295" s="21" t="s">
        <v>607</v>
      </c>
      <c r="C295" s="2">
        <v>10734</v>
      </c>
      <c r="D295" s="2">
        <v>0</v>
      </c>
      <c r="E295" s="2">
        <v>10593.26</v>
      </c>
      <c r="F295" s="2">
        <v>9025.7117999999991</v>
      </c>
      <c r="G295" s="21">
        <v>0.8</v>
      </c>
    </row>
    <row r="296" spans="1:7" x14ac:dyDescent="0.2">
      <c r="A296" s="21" t="s">
        <v>608</v>
      </c>
      <c r="B296" s="21" t="s">
        <v>609</v>
      </c>
      <c r="C296" s="2">
        <v>25915.81</v>
      </c>
      <c r="D296" s="2">
        <v>33493</v>
      </c>
      <c r="E296" s="2">
        <v>-7788.88</v>
      </c>
      <c r="F296" s="2">
        <v>25245.521499999999</v>
      </c>
      <c r="G296" s="21">
        <v>0.97699999999999998</v>
      </c>
    </row>
    <row r="297" spans="1:7" x14ac:dyDescent="0.2">
      <c r="A297" s="21" t="s">
        <v>610</v>
      </c>
      <c r="B297" s="21" t="s">
        <v>611</v>
      </c>
      <c r="C297" s="2">
        <v>7496.61</v>
      </c>
      <c r="D297" s="2">
        <v>16895</v>
      </c>
      <c r="E297" s="2">
        <v>-6551</v>
      </c>
      <c r="F297" s="2">
        <v>10398.6163</v>
      </c>
      <c r="G297" s="21">
        <v>1</v>
      </c>
    </row>
    <row r="298" spans="1:7" x14ac:dyDescent="0.2">
      <c r="A298" s="21" t="s">
        <v>612</v>
      </c>
      <c r="B298" s="21" t="s">
        <v>613</v>
      </c>
      <c r="C298" s="2">
        <v>17517.669999999998</v>
      </c>
      <c r="D298" s="2">
        <v>79133</v>
      </c>
      <c r="E298" s="2">
        <v>-19581.45</v>
      </c>
      <c r="F298" s="2">
        <v>59865.982199999999</v>
      </c>
      <c r="G298" s="21">
        <v>1</v>
      </c>
    </row>
    <row r="299" spans="1:7" x14ac:dyDescent="0.2">
      <c r="A299" s="21" t="s">
        <v>614</v>
      </c>
      <c r="B299" s="21" t="s">
        <v>615</v>
      </c>
      <c r="C299" s="2">
        <v>14340.37</v>
      </c>
      <c r="D299" s="2">
        <v>105906</v>
      </c>
      <c r="E299" s="2">
        <v>49531.82</v>
      </c>
      <c r="F299" s="2">
        <v>148667.48310000001</v>
      </c>
      <c r="G299" s="21">
        <v>0.8</v>
      </c>
    </row>
    <row r="300" spans="1:7" x14ac:dyDescent="0.2">
      <c r="A300" s="21" t="s">
        <v>616</v>
      </c>
      <c r="B300" s="21" t="s">
        <v>617</v>
      </c>
      <c r="C300" s="2">
        <v>0</v>
      </c>
      <c r="D300" s="2">
        <v>8600</v>
      </c>
      <c r="E300" s="2">
        <v>-7970.91</v>
      </c>
      <c r="F300" s="2">
        <v>526.16639999999995</v>
      </c>
      <c r="G300" s="21">
        <v>0.83199999999999996</v>
      </c>
    </row>
    <row r="301" spans="1:7" x14ac:dyDescent="0.2">
      <c r="A301" s="21" t="s">
        <v>618</v>
      </c>
      <c r="B301" s="21" t="s">
        <v>619</v>
      </c>
      <c r="C301" s="2">
        <v>0</v>
      </c>
      <c r="D301" s="2">
        <v>0</v>
      </c>
      <c r="E301" s="2">
        <v>0</v>
      </c>
      <c r="F301" s="2">
        <v>0</v>
      </c>
      <c r="G301" s="21">
        <v>1</v>
      </c>
    </row>
    <row r="302" spans="1:7" x14ac:dyDescent="0.2">
      <c r="A302" s="21" t="s">
        <v>620</v>
      </c>
      <c r="B302" s="21" t="s">
        <v>621</v>
      </c>
      <c r="C302" s="2">
        <v>0</v>
      </c>
      <c r="D302" s="2">
        <v>14444</v>
      </c>
      <c r="E302" s="2">
        <v>29501.51</v>
      </c>
      <c r="F302" s="2">
        <v>45940.2575</v>
      </c>
      <c r="G302" s="21">
        <v>1</v>
      </c>
    </row>
    <row r="303" spans="1:7" x14ac:dyDescent="0.2">
      <c r="A303" s="21" t="s">
        <v>622</v>
      </c>
      <c r="B303" s="21" t="s">
        <v>623</v>
      </c>
      <c r="C303" s="2">
        <v>555.6</v>
      </c>
      <c r="D303" s="2">
        <v>0</v>
      </c>
      <c r="E303" s="2">
        <v>2118.29</v>
      </c>
      <c r="F303" s="2">
        <v>1804.8339000000001</v>
      </c>
      <c r="G303" s="21">
        <v>0.8</v>
      </c>
    </row>
    <row r="304" spans="1:7" x14ac:dyDescent="0.2">
      <c r="A304" s="21" t="s">
        <v>624</v>
      </c>
      <c r="B304" s="21" t="s">
        <v>625</v>
      </c>
      <c r="C304" s="2">
        <v>3191.33</v>
      </c>
      <c r="D304" s="2">
        <v>2000</v>
      </c>
      <c r="E304" s="2">
        <v>2074.1999999999998</v>
      </c>
      <c r="F304" s="2">
        <v>3777.8281999999999</v>
      </c>
      <c r="G304" s="21">
        <v>0.8</v>
      </c>
    </row>
    <row r="305" spans="1:7" x14ac:dyDescent="0.2">
      <c r="A305" s="21" t="s">
        <v>626</v>
      </c>
      <c r="B305" s="21" t="s">
        <v>627</v>
      </c>
      <c r="C305" s="2">
        <v>4418.7</v>
      </c>
      <c r="D305" s="2">
        <v>0</v>
      </c>
      <c r="E305" s="2">
        <v>0</v>
      </c>
      <c r="F305" s="2">
        <v>0</v>
      </c>
      <c r="G305" s="21">
        <v>1</v>
      </c>
    </row>
    <row r="306" spans="1:7" x14ac:dyDescent="0.2">
      <c r="A306" s="21" t="s">
        <v>628</v>
      </c>
      <c r="B306" s="21" t="s">
        <v>629</v>
      </c>
      <c r="C306" s="2">
        <v>1082.19</v>
      </c>
      <c r="D306" s="2">
        <v>0</v>
      </c>
      <c r="E306" s="2">
        <v>0</v>
      </c>
      <c r="F306" s="2">
        <v>0</v>
      </c>
      <c r="G306" s="21">
        <v>1</v>
      </c>
    </row>
    <row r="307" spans="1:7" x14ac:dyDescent="0.2">
      <c r="A307" s="21" t="s">
        <v>630</v>
      </c>
      <c r="B307" s="21" t="s">
        <v>631</v>
      </c>
      <c r="C307" s="2">
        <v>11266.27</v>
      </c>
      <c r="D307" s="2">
        <v>40125</v>
      </c>
      <c r="E307" s="2">
        <v>-37356.300000000003</v>
      </c>
      <c r="F307" s="2">
        <v>2783.3186999999998</v>
      </c>
      <c r="G307" s="21">
        <v>1</v>
      </c>
    </row>
    <row r="308" spans="1:7" x14ac:dyDescent="0.2">
      <c r="A308" s="21" t="s">
        <v>632</v>
      </c>
      <c r="B308" s="21" t="s">
        <v>633</v>
      </c>
      <c r="C308" s="2">
        <v>0</v>
      </c>
      <c r="D308" s="2">
        <v>28460</v>
      </c>
      <c r="E308" s="2">
        <v>-27710</v>
      </c>
      <c r="F308" s="2">
        <v>753.96</v>
      </c>
      <c r="G308" s="21">
        <v>1</v>
      </c>
    </row>
    <row r="309" spans="1:7" x14ac:dyDescent="0.2">
      <c r="A309" s="21" t="s">
        <v>634</v>
      </c>
      <c r="B309" s="21" t="s">
        <v>635</v>
      </c>
      <c r="C309" s="2">
        <v>0</v>
      </c>
      <c r="D309" s="2">
        <v>1960</v>
      </c>
      <c r="E309" s="2">
        <v>5519.68</v>
      </c>
      <c r="F309" s="2">
        <v>6673.2485999999999</v>
      </c>
      <c r="G309" s="21">
        <v>0.8</v>
      </c>
    </row>
    <row r="310" spans="1:7" x14ac:dyDescent="0.2">
      <c r="A310" s="21" t="s">
        <v>636</v>
      </c>
      <c r="B310" s="21" t="s">
        <v>637</v>
      </c>
      <c r="C310" s="2">
        <v>0</v>
      </c>
      <c r="D310" s="2">
        <v>0</v>
      </c>
      <c r="E310" s="2">
        <v>2617.6999999999998</v>
      </c>
      <c r="F310" s="2">
        <v>2230.3431999999998</v>
      </c>
      <c r="G310" s="21">
        <v>0.8</v>
      </c>
    </row>
    <row r="311" spans="1:7" x14ac:dyDescent="0.2">
      <c r="A311" s="21" t="s">
        <v>638</v>
      </c>
      <c r="B311" s="21" t="s">
        <v>639</v>
      </c>
      <c r="C311" s="2">
        <v>43963.39</v>
      </c>
      <c r="D311" s="2">
        <v>52734</v>
      </c>
      <c r="E311" s="2">
        <v>23100.5</v>
      </c>
      <c r="F311" s="2">
        <v>72694.615900000004</v>
      </c>
      <c r="G311" s="21">
        <v>0.8</v>
      </c>
    </row>
    <row r="312" spans="1:7" x14ac:dyDescent="0.2">
      <c r="A312" s="21" t="s">
        <v>640</v>
      </c>
      <c r="B312" s="21" t="s">
        <v>641</v>
      </c>
      <c r="C312" s="2">
        <v>7240</v>
      </c>
      <c r="D312" s="2">
        <v>21122</v>
      </c>
      <c r="E312" s="2">
        <v>-18290.919999999998</v>
      </c>
      <c r="F312" s="2">
        <v>2846.0281</v>
      </c>
      <c r="G312" s="21">
        <v>1</v>
      </c>
    </row>
    <row r="313" spans="1:7" x14ac:dyDescent="0.2">
      <c r="A313" s="21" t="s">
        <v>642</v>
      </c>
      <c r="B313" s="21" t="s">
        <v>643</v>
      </c>
      <c r="C313" s="2">
        <v>0</v>
      </c>
      <c r="D313" s="2">
        <v>11881</v>
      </c>
      <c r="E313" s="2">
        <v>-8049.02</v>
      </c>
      <c r="F313" s="2">
        <v>3852.2129</v>
      </c>
      <c r="G313" s="21">
        <v>1</v>
      </c>
    </row>
    <row r="314" spans="1:7" x14ac:dyDescent="0.2">
      <c r="A314" s="21" t="s">
        <v>644</v>
      </c>
      <c r="B314" s="21" t="s">
        <v>645</v>
      </c>
      <c r="C314" s="2">
        <v>7590.1</v>
      </c>
      <c r="D314" s="2">
        <v>19169</v>
      </c>
      <c r="E314" s="2">
        <v>3003.55</v>
      </c>
      <c r="F314" s="2">
        <v>21829.309000000001</v>
      </c>
      <c r="G314" s="21">
        <v>0.8</v>
      </c>
    </row>
    <row r="315" spans="1:7" x14ac:dyDescent="0.2">
      <c r="A315" s="21" t="s">
        <v>646</v>
      </c>
      <c r="B315" s="21" t="s">
        <v>647</v>
      </c>
      <c r="C315" s="2">
        <v>12554.75</v>
      </c>
      <c r="D315" s="2">
        <v>27523</v>
      </c>
      <c r="E315" s="2">
        <v>-23913</v>
      </c>
      <c r="F315" s="2">
        <v>3629.0608000000002</v>
      </c>
      <c r="G315" s="21">
        <v>1</v>
      </c>
    </row>
    <row r="316" spans="1:7" x14ac:dyDescent="0.2">
      <c r="A316" s="21" t="s">
        <v>648</v>
      </c>
      <c r="B316" s="21" t="s">
        <v>649</v>
      </c>
      <c r="C316" s="2">
        <v>5667.89</v>
      </c>
      <c r="D316" s="2">
        <v>0</v>
      </c>
      <c r="E316" s="2">
        <v>5357.25</v>
      </c>
      <c r="F316" s="2">
        <v>4564.5056000000004</v>
      </c>
      <c r="G316" s="21">
        <v>0.8</v>
      </c>
    </row>
    <row r="317" spans="1:7" x14ac:dyDescent="0.2">
      <c r="A317" s="21" t="s">
        <v>650</v>
      </c>
      <c r="B317" s="21" t="s">
        <v>651</v>
      </c>
      <c r="C317" s="2">
        <v>6345.68</v>
      </c>
      <c r="D317" s="2">
        <v>2574</v>
      </c>
      <c r="E317" s="2">
        <v>1697.87</v>
      </c>
      <c r="F317" s="2">
        <v>4034.2166999999999</v>
      </c>
      <c r="G317" s="21">
        <v>0.8</v>
      </c>
    </row>
    <row r="318" spans="1:7" x14ac:dyDescent="0.2">
      <c r="A318" s="21" t="s">
        <v>652</v>
      </c>
      <c r="B318" s="21" t="s">
        <v>653</v>
      </c>
      <c r="C318" s="2">
        <v>0</v>
      </c>
      <c r="D318" s="2">
        <v>0</v>
      </c>
      <c r="E318" s="2">
        <v>0</v>
      </c>
      <c r="F318" s="2">
        <v>0</v>
      </c>
      <c r="G318" s="21">
        <v>1</v>
      </c>
    </row>
    <row r="319" spans="1:7" x14ac:dyDescent="0.2">
      <c r="A319" s="21" t="s">
        <v>654</v>
      </c>
      <c r="B319" s="21" t="s">
        <v>655</v>
      </c>
      <c r="C319" s="2">
        <v>0</v>
      </c>
      <c r="D319" s="2">
        <v>5854</v>
      </c>
      <c r="E319" s="2">
        <v>488.67</v>
      </c>
      <c r="F319" s="2">
        <v>6301.2677000000003</v>
      </c>
      <c r="G319" s="21">
        <v>0.8</v>
      </c>
    </row>
    <row r="320" spans="1:7" x14ac:dyDescent="0.2">
      <c r="A320" s="21" t="s">
        <v>656</v>
      </c>
      <c r="B320" s="21" t="s">
        <v>657</v>
      </c>
      <c r="C320" s="2">
        <v>8806.9</v>
      </c>
      <c r="D320" s="2">
        <v>0</v>
      </c>
      <c r="E320" s="2">
        <v>628.53</v>
      </c>
      <c r="F320" s="2">
        <v>669.40329999999994</v>
      </c>
      <c r="G320" s="21">
        <v>1</v>
      </c>
    </row>
    <row r="321" spans="1:7" x14ac:dyDescent="0.2">
      <c r="A321" s="21" t="s">
        <v>658</v>
      </c>
      <c r="B321" s="21" t="s">
        <v>659</v>
      </c>
      <c r="C321" s="2">
        <v>1717.56</v>
      </c>
      <c r="D321" s="2">
        <v>18464</v>
      </c>
      <c r="E321" s="2">
        <v>-10845.52</v>
      </c>
      <c r="F321" s="2">
        <v>7658.7056000000002</v>
      </c>
      <c r="G321" s="21">
        <v>1</v>
      </c>
    </row>
    <row r="322" spans="1:7" x14ac:dyDescent="0.2">
      <c r="A322" s="21" t="s">
        <v>660</v>
      </c>
      <c r="B322" s="21" t="s">
        <v>661</v>
      </c>
      <c r="C322" s="2">
        <v>3718.24</v>
      </c>
      <c r="D322" s="2">
        <v>0</v>
      </c>
      <c r="E322" s="2">
        <v>15123.02</v>
      </c>
      <c r="F322" s="2">
        <v>12885.175999999999</v>
      </c>
      <c r="G322" s="21">
        <v>0.8</v>
      </c>
    </row>
    <row r="323" spans="1:7" x14ac:dyDescent="0.2">
      <c r="A323" s="21" t="s">
        <v>662</v>
      </c>
      <c r="B323" s="21" t="s">
        <v>663</v>
      </c>
      <c r="C323" s="2">
        <v>0</v>
      </c>
      <c r="D323" s="2">
        <v>0</v>
      </c>
      <c r="E323" s="2">
        <v>1648.34</v>
      </c>
      <c r="F323" s="2">
        <v>1404.4251999999999</v>
      </c>
      <c r="G323" s="21">
        <v>0.8</v>
      </c>
    </row>
    <row r="324" spans="1:7" x14ac:dyDescent="0.2">
      <c r="A324" s="21" t="s">
        <v>664</v>
      </c>
      <c r="B324" s="21" t="s">
        <v>665</v>
      </c>
      <c r="C324" s="2">
        <v>4906.76</v>
      </c>
      <c r="D324" s="2">
        <v>0</v>
      </c>
      <c r="E324" s="2">
        <v>6760.76</v>
      </c>
      <c r="F324" s="2">
        <v>5760.3298000000004</v>
      </c>
      <c r="G324" s="21">
        <v>0.8</v>
      </c>
    </row>
    <row r="325" spans="1:7" x14ac:dyDescent="0.2">
      <c r="A325" s="21" t="s">
        <v>666</v>
      </c>
      <c r="B325" s="21" t="s">
        <v>667</v>
      </c>
      <c r="C325" s="2">
        <v>0</v>
      </c>
      <c r="D325" s="2">
        <v>0</v>
      </c>
      <c r="E325" s="2">
        <v>0</v>
      </c>
      <c r="F325" s="2">
        <v>0</v>
      </c>
      <c r="G325" s="21">
        <v>1</v>
      </c>
    </row>
    <row r="326" spans="1:7" x14ac:dyDescent="0.2">
      <c r="A326" s="21" t="s">
        <v>668</v>
      </c>
      <c r="B326" s="21" t="s">
        <v>669</v>
      </c>
      <c r="C326" s="2">
        <v>2495.13</v>
      </c>
      <c r="D326" s="2">
        <v>10366</v>
      </c>
      <c r="E326" s="2">
        <v>7071.08</v>
      </c>
      <c r="F326" s="2">
        <v>16445.4624</v>
      </c>
      <c r="G326" s="21">
        <v>0.8</v>
      </c>
    </row>
    <row r="327" spans="1:7" x14ac:dyDescent="0.2">
      <c r="A327" s="21" t="s">
        <v>670</v>
      </c>
      <c r="B327" s="21" t="s">
        <v>671</v>
      </c>
      <c r="C327" s="2">
        <v>0</v>
      </c>
      <c r="D327" s="2">
        <v>2828</v>
      </c>
      <c r="E327" s="2">
        <v>-1285.75</v>
      </c>
      <c r="F327" s="2">
        <v>1550.3931</v>
      </c>
      <c r="G327" s="21">
        <v>1</v>
      </c>
    </row>
    <row r="328" spans="1:7" x14ac:dyDescent="0.2">
      <c r="A328" s="21" t="s">
        <v>672</v>
      </c>
      <c r="B328" s="21" t="s">
        <v>673</v>
      </c>
      <c r="C328" s="2">
        <v>0</v>
      </c>
      <c r="D328" s="2">
        <v>0</v>
      </c>
      <c r="E328" s="2">
        <v>12582.75</v>
      </c>
      <c r="F328" s="2">
        <v>13401.0062</v>
      </c>
      <c r="G328" s="21">
        <v>1</v>
      </c>
    </row>
    <row r="329" spans="1:7" x14ac:dyDescent="0.2">
      <c r="A329" s="21" t="s">
        <v>674</v>
      </c>
      <c r="B329" s="21" t="s">
        <v>675</v>
      </c>
      <c r="C329" s="2">
        <v>21132.82</v>
      </c>
      <c r="D329" s="2">
        <v>0</v>
      </c>
      <c r="E329" s="2">
        <v>0</v>
      </c>
      <c r="F329" s="2">
        <v>0</v>
      </c>
      <c r="G329" s="21">
        <v>1</v>
      </c>
    </row>
    <row r="330" spans="1:7" x14ac:dyDescent="0.2">
      <c r="A330" s="21" t="s">
        <v>676</v>
      </c>
      <c r="B330" s="21" t="s">
        <v>677</v>
      </c>
      <c r="C330" s="2">
        <v>0</v>
      </c>
      <c r="D330" s="2">
        <v>0</v>
      </c>
      <c r="E330" s="2">
        <v>4032</v>
      </c>
      <c r="F330" s="2">
        <v>3435.3607999999999</v>
      </c>
      <c r="G330" s="21">
        <v>0.8</v>
      </c>
    </row>
    <row r="331" spans="1:7" x14ac:dyDescent="0.2">
      <c r="A331" s="21" t="s">
        <v>678</v>
      </c>
      <c r="B331" s="21" t="s">
        <v>679</v>
      </c>
      <c r="C331" s="2">
        <v>0</v>
      </c>
      <c r="D331" s="2">
        <v>0</v>
      </c>
      <c r="E331" s="2">
        <v>5943</v>
      </c>
      <c r="F331" s="2">
        <v>6329.4732999999997</v>
      </c>
      <c r="G331" s="21">
        <v>1</v>
      </c>
    </row>
    <row r="332" spans="1:7" x14ac:dyDescent="0.2">
      <c r="A332" s="21" t="s">
        <v>680</v>
      </c>
      <c r="B332" s="21" t="s">
        <v>681</v>
      </c>
      <c r="C332" s="2">
        <v>6203.78</v>
      </c>
      <c r="D332" s="2">
        <v>7136</v>
      </c>
      <c r="E332" s="2">
        <v>39726.410000000003</v>
      </c>
      <c r="F332" s="2">
        <v>41021.532899999998</v>
      </c>
      <c r="G332" s="21">
        <v>0.8</v>
      </c>
    </row>
    <row r="333" spans="1:7" x14ac:dyDescent="0.2">
      <c r="A333" s="21" t="s">
        <v>682</v>
      </c>
      <c r="B333" s="21" t="s">
        <v>683</v>
      </c>
      <c r="C333" s="2">
        <v>56086.34</v>
      </c>
      <c r="D333" s="2">
        <v>0</v>
      </c>
      <c r="E333" s="2">
        <v>82267.17</v>
      </c>
      <c r="F333" s="2">
        <v>70093.603300000002</v>
      </c>
      <c r="G333" s="21">
        <v>0.8</v>
      </c>
    </row>
    <row r="334" spans="1:7" x14ac:dyDescent="0.2">
      <c r="A334" s="21" t="s">
        <v>684</v>
      </c>
      <c r="B334" s="21" t="s">
        <v>685</v>
      </c>
      <c r="C334" s="2">
        <v>109083.67</v>
      </c>
      <c r="D334" s="2">
        <v>9771</v>
      </c>
      <c r="E334" s="2">
        <v>90372.22</v>
      </c>
      <c r="F334" s="2">
        <v>86821.891300000003</v>
      </c>
      <c r="G334" s="21">
        <v>0.8</v>
      </c>
    </row>
  </sheetData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1"/>
  <sheetViews>
    <sheetView workbookViewId="0">
      <selection activeCell="C8" sqref="C8"/>
    </sheetView>
  </sheetViews>
  <sheetFormatPr baseColWidth="10" defaultRowHeight="12.75" x14ac:dyDescent="0.2"/>
  <cols>
    <col min="1" max="1" width="10.85546875" style="21" customWidth="1"/>
    <col min="2" max="3" width="9.140625" style="21" customWidth="1"/>
    <col min="4" max="4" width="11.7109375" style="2" customWidth="1"/>
    <col min="5" max="5" width="11.42578125" style="1" customWidth="1"/>
    <col min="6" max="16384" width="11.42578125" style="1"/>
  </cols>
  <sheetData>
    <row r="1" spans="1:4" ht="38.25" x14ac:dyDescent="0.2">
      <c r="A1" s="47" t="s">
        <v>691</v>
      </c>
      <c r="B1" s="47" t="s">
        <v>692</v>
      </c>
      <c r="C1" s="45" t="s">
        <v>693</v>
      </c>
      <c r="D1" s="36" t="s">
        <v>694</v>
      </c>
    </row>
    <row r="2" spans="1:4" x14ac:dyDescent="0.2">
      <c r="A2" s="21" t="s">
        <v>21</v>
      </c>
      <c r="B2" s="21" t="s">
        <v>695</v>
      </c>
      <c r="C2" s="21" t="s">
        <v>696</v>
      </c>
      <c r="D2" s="2">
        <v>18511878.243000001</v>
      </c>
    </row>
    <row r="3" spans="1:4" x14ac:dyDescent="0.2">
      <c r="A3" s="21" t="s">
        <v>21</v>
      </c>
      <c r="B3" s="21" t="s">
        <v>697</v>
      </c>
      <c r="C3" s="21" t="s">
        <v>696</v>
      </c>
      <c r="D3" s="2">
        <v>17907030.339699998</v>
      </c>
    </row>
    <row r="4" spans="1:4" x14ac:dyDescent="0.2">
      <c r="A4" s="21" t="s">
        <v>21</v>
      </c>
      <c r="B4" s="21" t="s">
        <v>698</v>
      </c>
      <c r="C4" s="21" t="s">
        <v>696</v>
      </c>
      <c r="D4" s="2">
        <v>30908976.173500001</v>
      </c>
    </row>
    <row r="5" spans="1:4" x14ac:dyDescent="0.2">
      <c r="A5" s="21" t="s">
        <v>21</v>
      </c>
      <c r="B5" s="21" t="s">
        <v>699</v>
      </c>
      <c r="C5" s="21" t="s">
        <v>700</v>
      </c>
      <c r="D5" s="2">
        <v>3686145.1968</v>
      </c>
    </row>
    <row r="6" spans="1:4" x14ac:dyDescent="0.2">
      <c r="A6" s="21" t="s">
        <v>21</v>
      </c>
      <c r="B6" s="21" t="s">
        <v>699</v>
      </c>
      <c r="C6" s="21" t="s">
        <v>701</v>
      </c>
      <c r="D6" s="2">
        <v>1679855.4132000001</v>
      </c>
    </row>
    <row r="7" spans="1:4" x14ac:dyDescent="0.2">
      <c r="A7" s="21" t="s">
        <v>21</v>
      </c>
      <c r="B7" s="21" t="s">
        <v>702</v>
      </c>
      <c r="C7" s="21" t="s">
        <v>703</v>
      </c>
      <c r="D7" s="2">
        <v>8038418.5948999999</v>
      </c>
    </row>
    <row r="8" spans="1:4" x14ac:dyDescent="0.2">
      <c r="A8" s="21" t="s">
        <v>21</v>
      </c>
      <c r="B8" s="21" t="s">
        <v>702</v>
      </c>
      <c r="C8" s="21" t="s">
        <v>704</v>
      </c>
      <c r="D8" s="2">
        <v>18807.293099999999</v>
      </c>
    </row>
    <row r="9" spans="1:4" x14ac:dyDescent="0.2">
      <c r="A9" s="21" t="s">
        <v>21</v>
      </c>
      <c r="B9" s="21" t="s">
        <v>705</v>
      </c>
      <c r="C9" s="21" t="s">
        <v>706</v>
      </c>
      <c r="D9" s="2">
        <v>5638166.4084999999</v>
      </c>
    </row>
    <row r="10" spans="1:4" x14ac:dyDescent="0.2">
      <c r="A10" s="21" t="s">
        <v>21</v>
      </c>
      <c r="B10" s="21" t="s">
        <v>705</v>
      </c>
      <c r="C10" s="21" t="s">
        <v>707</v>
      </c>
      <c r="D10" s="2">
        <v>1231330.2392</v>
      </c>
    </row>
    <row r="11" spans="1:4" x14ac:dyDescent="0.2">
      <c r="A11" s="21" t="s">
        <v>21</v>
      </c>
      <c r="B11" s="21" t="s">
        <v>705</v>
      </c>
      <c r="C11" s="21" t="s">
        <v>708</v>
      </c>
      <c r="D11" s="2">
        <v>243602.3076</v>
      </c>
    </row>
    <row r="12" spans="1:4" x14ac:dyDescent="0.2">
      <c r="A12" s="21" t="s">
        <v>21</v>
      </c>
      <c r="B12" s="21" t="s">
        <v>709</v>
      </c>
      <c r="C12" s="21" t="s">
        <v>696</v>
      </c>
      <c r="D12" s="2">
        <v>79364906.226699993</v>
      </c>
    </row>
    <row r="13" spans="1:4" x14ac:dyDescent="0.2">
      <c r="A13" s="21" t="s">
        <v>23</v>
      </c>
      <c r="B13" s="21" t="s">
        <v>695</v>
      </c>
      <c r="C13" s="21" t="s">
        <v>696</v>
      </c>
      <c r="D13" s="2">
        <v>488622.8787</v>
      </c>
    </row>
    <row r="14" spans="1:4" x14ac:dyDescent="0.2">
      <c r="A14" s="21" t="s">
        <v>23</v>
      </c>
      <c r="B14" s="21" t="s">
        <v>698</v>
      </c>
      <c r="C14" s="21" t="s">
        <v>696</v>
      </c>
      <c r="D14" s="2">
        <v>27074716.781399999</v>
      </c>
    </row>
    <row r="15" spans="1:4" x14ac:dyDescent="0.2">
      <c r="A15" s="21" t="s">
        <v>23</v>
      </c>
      <c r="B15" s="21" t="s">
        <v>699</v>
      </c>
      <c r="C15" s="21" t="s">
        <v>701</v>
      </c>
      <c r="D15" s="2">
        <v>1701333.8832</v>
      </c>
    </row>
    <row r="16" spans="1:4" x14ac:dyDescent="0.2">
      <c r="A16" s="21" t="s">
        <v>23</v>
      </c>
      <c r="B16" s="21" t="s">
        <v>702</v>
      </c>
      <c r="C16" s="21" t="s">
        <v>703</v>
      </c>
      <c r="D16" s="2">
        <v>31508399.956300002</v>
      </c>
    </row>
    <row r="17" spans="1:4" x14ac:dyDescent="0.2">
      <c r="A17" s="21" t="s">
        <v>23</v>
      </c>
      <c r="B17" s="21" t="s">
        <v>705</v>
      </c>
      <c r="C17" s="21" t="s">
        <v>700</v>
      </c>
      <c r="D17" s="2">
        <v>89135.273799999995</v>
      </c>
    </row>
    <row r="18" spans="1:4" x14ac:dyDescent="0.2">
      <c r="A18" s="21" t="s">
        <v>23</v>
      </c>
      <c r="B18" s="21" t="s">
        <v>705</v>
      </c>
      <c r="C18" s="21" t="s">
        <v>706</v>
      </c>
      <c r="D18" s="2">
        <v>88614.414699999994</v>
      </c>
    </row>
    <row r="19" spans="1:4" x14ac:dyDescent="0.2">
      <c r="A19" s="21" t="s">
        <v>23</v>
      </c>
      <c r="B19" s="21" t="s">
        <v>705</v>
      </c>
      <c r="C19" s="21" t="s">
        <v>707</v>
      </c>
      <c r="D19" s="2">
        <v>430622.86949999997</v>
      </c>
    </row>
    <row r="20" spans="1:4" x14ac:dyDescent="0.2">
      <c r="A20" s="21" t="s">
        <v>23</v>
      </c>
      <c r="B20" s="21" t="s">
        <v>705</v>
      </c>
      <c r="C20" s="21" t="s">
        <v>704</v>
      </c>
      <c r="D20" s="2">
        <v>156928.44459999999</v>
      </c>
    </row>
    <row r="21" spans="1:4" x14ac:dyDescent="0.2">
      <c r="A21" s="21" t="s">
        <v>25</v>
      </c>
      <c r="B21" s="21" t="s">
        <v>710</v>
      </c>
      <c r="C21" s="21" t="s">
        <v>696</v>
      </c>
      <c r="D21" s="2">
        <v>2411425.2085000002</v>
      </c>
    </row>
    <row r="22" spans="1:4" x14ac:dyDescent="0.2">
      <c r="A22" s="21" t="s">
        <v>25</v>
      </c>
      <c r="B22" s="21" t="s">
        <v>705</v>
      </c>
      <c r="C22" s="21" t="s">
        <v>703</v>
      </c>
      <c r="D22" s="2">
        <v>2082894.5744</v>
      </c>
    </row>
    <row r="23" spans="1:4" x14ac:dyDescent="0.2">
      <c r="A23" s="21" t="s">
        <v>25</v>
      </c>
      <c r="B23" s="21" t="s">
        <v>705</v>
      </c>
      <c r="C23" s="21" t="s">
        <v>700</v>
      </c>
      <c r="D23" s="2">
        <v>233016.9154</v>
      </c>
    </row>
    <row r="24" spans="1:4" x14ac:dyDescent="0.2">
      <c r="A24" s="21" t="s">
        <v>25</v>
      </c>
      <c r="B24" s="21" t="s">
        <v>705</v>
      </c>
      <c r="C24" s="21" t="s">
        <v>701</v>
      </c>
      <c r="D24" s="2">
        <v>43509.871500000001</v>
      </c>
    </row>
    <row r="25" spans="1:4" x14ac:dyDescent="0.2">
      <c r="A25" s="21" t="s">
        <v>25</v>
      </c>
      <c r="B25" s="21" t="s">
        <v>705</v>
      </c>
      <c r="C25" s="21" t="s">
        <v>707</v>
      </c>
      <c r="D25" s="2">
        <v>391250.06349999999</v>
      </c>
    </row>
    <row r="26" spans="1:4" x14ac:dyDescent="0.2">
      <c r="A26" s="21" t="s">
        <v>27</v>
      </c>
      <c r="B26" s="21" t="s">
        <v>710</v>
      </c>
      <c r="C26" s="21" t="s">
        <v>696</v>
      </c>
      <c r="D26" s="2">
        <v>7968800.6419000002</v>
      </c>
    </row>
    <row r="27" spans="1:4" x14ac:dyDescent="0.2">
      <c r="A27" s="21" t="s">
        <v>27</v>
      </c>
      <c r="B27" s="21" t="s">
        <v>705</v>
      </c>
      <c r="C27" s="21" t="s">
        <v>703</v>
      </c>
      <c r="D27" s="2">
        <v>6909212.7182</v>
      </c>
    </row>
    <row r="28" spans="1:4" x14ac:dyDescent="0.2">
      <c r="A28" s="21" t="s">
        <v>27</v>
      </c>
      <c r="B28" s="21" t="s">
        <v>705</v>
      </c>
      <c r="C28" s="21" t="s">
        <v>700</v>
      </c>
      <c r="D28" s="2">
        <v>902386.54689999996</v>
      </c>
    </row>
    <row r="29" spans="1:4" x14ac:dyDescent="0.2">
      <c r="A29" s="21" t="s">
        <v>27</v>
      </c>
      <c r="B29" s="21" t="s">
        <v>705</v>
      </c>
      <c r="C29" s="21" t="s">
        <v>701</v>
      </c>
      <c r="D29" s="2">
        <v>256525.71299999999</v>
      </c>
    </row>
    <row r="30" spans="1:4" x14ac:dyDescent="0.2">
      <c r="A30" s="21" t="s">
        <v>27</v>
      </c>
      <c r="B30" s="21" t="s">
        <v>705</v>
      </c>
      <c r="C30" s="21" t="s">
        <v>707</v>
      </c>
      <c r="D30" s="2">
        <v>177958.17939999999</v>
      </c>
    </row>
    <row r="31" spans="1:4" x14ac:dyDescent="0.2">
      <c r="A31" s="21" t="s">
        <v>27</v>
      </c>
      <c r="B31" s="21" t="s">
        <v>705</v>
      </c>
      <c r="C31" s="21" t="s">
        <v>704</v>
      </c>
      <c r="D31" s="2">
        <v>11187.156999999999</v>
      </c>
    </row>
    <row r="32" spans="1:4" x14ac:dyDescent="0.2">
      <c r="A32" s="21" t="s">
        <v>29</v>
      </c>
      <c r="B32" s="21" t="s">
        <v>710</v>
      </c>
      <c r="C32" s="21" t="s">
        <v>696</v>
      </c>
      <c r="D32" s="2">
        <v>7042054.7149</v>
      </c>
    </row>
    <row r="33" spans="1:4" x14ac:dyDescent="0.2">
      <c r="A33" s="21" t="s">
        <v>29</v>
      </c>
      <c r="B33" s="21" t="s">
        <v>699</v>
      </c>
      <c r="C33" s="21" t="s">
        <v>701</v>
      </c>
      <c r="D33" s="2">
        <v>698080.3713</v>
      </c>
    </row>
    <row r="34" spans="1:4" x14ac:dyDescent="0.2">
      <c r="A34" s="21" t="s">
        <v>29</v>
      </c>
      <c r="B34" s="21" t="s">
        <v>699</v>
      </c>
      <c r="C34" s="21" t="s">
        <v>711</v>
      </c>
      <c r="D34" s="2">
        <v>112888.4924</v>
      </c>
    </row>
    <row r="35" spans="1:4" x14ac:dyDescent="0.2">
      <c r="A35" s="21" t="s">
        <v>29</v>
      </c>
      <c r="B35" s="21" t="s">
        <v>712</v>
      </c>
      <c r="C35" s="21" t="s">
        <v>696</v>
      </c>
      <c r="D35" s="2">
        <v>494592.51909999998</v>
      </c>
    </row>
    <row r="36" spans="1:4" x14ac:dyDescent="0.2">
      <c r="A36" s="21" t="s">
        <v>29</v>
      </c>
      <c r="B36" s="21" t="s">
        <v>702</v>
      </c>
      <c r="C36" s="21" t="s">
        <v>703</v>
      </c>
      <c r="D36" s="2">
        <v>1319106.7551</v>
      </c>
    </row>
    <row r="37" spans="1:4" x14ac:dyDescent="0.2">
      <c r="A37" s="21" t="s">
        <v>29</v>
      </c>
      <c r="B37" s="21" t="s">
        <v>705</v>
      </c>
      <c r="C37" s="21" t="s">
        <v>707</v>
      </c>
      <c r="D37" s="2">
        <v>154479.59650000001</v>
      </c>
    </row>
    <row r="38" spans="1:4" x14ac:dyDescent="0.2">
      <c r="A38" s="21" t="s">
        <v>29</v>
      </c>
      <c r="B38" s="21" t="s">
        <v>705</v>
      </c>
      <c r="C38" s="21" t="s">
        <v>708</v>
      </c>
      <c r="D38" s="2">
        <v>5828.5141000000003</v>
      </c>
    </row>
    <row r="39" spans="1:4" x14ac:dyDescent="0.2">
      <c r="A39" s="21" t="s">
        <v>29</v>
      </c>
      <c r="B39" s="21" t="s">
        <v>705</v>
      </c>
      <c r="C39" s="21" t="s">
        <v>704</v>
      </c>
      <c r="D39" s="2">
        <v>170250.25709999999</v>
      </c>
    </row>
    <row r="40" spans="1:4" x14ac:dyDescent="0.2">
      <c r="A40" s="21" t="s">
        <v>29</v>
      </c>
      <c r="B40" s="21" t="s">
        <v>705</v>
      </c>
      <c r="C40" s="21" t="s">
        <v>713</v>
      </c>
      <c r="D40" s="2">
        <v>401412.20860000001</v>
      </c>
    </row>
    <row r="41" spans="1:4" x14ac:dyDescent="0.2">
      <c r="A41" s="21" t="s">
        <v>29</v>
      </c>
      <c r="B41" s="21" t="s">
        <v>709</v>
      </c>
      <c r="C41" s="21" t="s">
        <v>696</v>
      </c>
      <c r="D41" s="2">
        <v>2876833.6433000001</v>
      </c>
    </row>
    <row r="42" spans="1:4" x14ac:dyDescent="0.2">
      <c r="A42" s="21" t="s">
        <v>29</v>
      </c>
      <c r="B42" s="21" t="s">
        <v>714</v>
      </c>
      <c r="C42" s="21" t="s">
        <v>696</v>
      </c>
      <c r="D42" s="2">
        <v>20585.308000000001</v>
      </c>
    </row>
    <row r="43" spans="1:4" x14ac:dyDescent="0.2">
      <c r="A43" s="21" t="s">
        <v>29</v>
      </c>
      <c r="B43" s="21" t="s">
        <v>715</v>
      </c>
      <c r="C43" s="21" t="s">
        <v>713</v>
      </c>
      <c r="D43" s="2">
        <v>75744.535999999993</v>
      </c>
    </row>
    <row r="44" spans="1:4" x14ac:dyDescent="0.2">
      <c r="A44" s="21" t="s">
        <v>31</v>
      </c>
      <c r="B44" s="21" t="s">
        <v>716</v>
      </c>
      <c r="C44" s="21" t="s">
        <v>696</v>
      </c>
      <c r="D44" s="2">
        <v>135613.85250000001</v>
      </c>
    </row>
    <row r="45" spans="1:4" x14ac:dyDescent="0.2">
      <c r="A45" s="21" t="s">
        <v>31</v>
      </c>
      <c r="B45" s="21" t="s">
        <v>705</v>
      </c>
      <c r="C45" s="21" t="s">
        <v>707</v>
      </c>
      <c r="D45" s="2">
        <v>23730.367999999999</v>
      </c>
    </row>
    <row r="46" spans="1:4" x14ac:dyDescent="0.2">
      <c r="A46" s="21" t="s">
        <v>33</v>
      </c>
      <c r="B46" s="21" t="s">
        <v>712</v>
      </c>
      <c r="C46" s="21" t="s">
        <v>717</v>
      </c>
      <c r="D46" s="2">
        <v>38324.811600000001</v>
      </c>
    </row>
    <row r="47" spans="1:4" x14ac:dyDescent="0.2">
      <c r="A47" s="21" t="s">
        <v>33</v>
      </c>
      <c r="B47" s="21" t="s">
        <v>705</v>
      </c>
      <c r="C47" s="21" t="s">
        <v>701</v>
      </c>
      <c r="D47" s="2">
        <v>11328.569</v>
      </c>
    </row>
    <row r="48" spans="1:4" x14ac:dyDescent="0.2">
      <c r="A48" s="21" t="s">
        <v>33</v>
      </c>
      <c r="B48" s="21" t="s">
        <v>709</v>
      </c>
      <c r="C48" s="21" t="s">
        <v>717</v>
      </c>
      <c r="D48" s="2">
        <v>224698.89679999999</v>
      </c>
    </row>
    <row r="49" spans="1:4" x14ac:dyDescent="0.2">
      <c r="A49" s="21" t="s">
        <v>35</v>
      </c>
      <c r="B49" s="21" t="s">
        <v>698</v>
      </c>
      <c r="C49" s="21" t="s">
        <v>696</v>
      </c>
      <c r="D49" s="2">
        <v>29117.477900000002</v>
      </c>
    </row>
    <row r="50" spans="1:4" x14ac:dyDescent="0.2">
      <c r="A50" s="21" t="s">
        <v>35</v>
      </c>
      <c r="B50" s="21" t="s">
        <v>705</v>
      </c>
      <c r="C50" s="21" t="s">
        <v>703</v>
      </c>
      <c r="D50" s="2">
        <v>136849.83960000001</v>
      </c>
    </row>
    <row r="51" spans="1:4" x14ac:dyDescent="0.2">
      <c r="A51" s="21" t="s">
        <v>35</v>
      </c>
      <c r="B51" s="21" t="s">
        <v>705</v>
      </c>
      <c r="C51" s="21" t="s">
        <v>704</v>
      </c>
      <c r="D51" s="2">
        <v>110587.7827</v>
      </c>
    </row>
    <row r="52" spans="1:4" x14ac:dyDescent="0.2">
      <c r="A52" s="21" t="s">
        <v>35</v>
      </c>
      <c r="B52" s="21" t="s">
        <v>705</v>
      </c>
      <c r="C52" s="21" t="s">
        <v>713</v>
      </c>
      <c r="D52" s="2">
        <v>628.84709999999995</v>
      </c>
    </row>
    <row r="53" spans="1:4" x14ac:dyDescent="0.2">
      <c r="A53" s="21" t="s">
        <v>35</v>
      </c>
      <c r="B53" s="21" t="s">
        <v>709</v>
      </c>
      <c r="C53" s="21" t="s">
        <v>696</v>
      </c>
      <c r="D53" s="2">
        <v>128514.19070000001</v>
      </c>
    </row>
    <row r="54" spans="1:4" x14ac:dyDescent="0.2">
      <c r="A54" s="21" t="s">
        <v>35</v>
      </c>
      <c r="B54" s="21" t="s">
        <v>714</v>
      </c>
      <c r="C54" s="21" t="s">
        <v>696</v>
      </c>
      <c r="D54" s="2">
        <v>92882.802200000006</v>
      </c>
    </row>
    <row r="55" spans="1:4" x14ac:dyDescent="0.2">
      <c r="A55" s="21" t="s">
        <v>37</v>
      </c>
      <c r="B55" s="21" t="s">
        <v>699</v>
      </c>
      <c r="C55" s="21" t="s">
        <v>701</v>
      </c>
      <c r="D55" s="2">
        <v>53487.563300000002</v>
      </c>
    </row>
    <row r="56" spans="1:4" x14ac:dyDescent="0.2">
      <c r="A56" s="21" t="s">
        <v>37</v>
      </c>
      <c r="B56" s="21" t="s">
        <v>712</v>
      </c>
      <c r="C56" s="21" t="s">
        <v>696</v>
      </c>
      <c r="D56" s="2">
        <v>155292.95189999999</v>
      </c>
    </row>
    <row r="57" spans="1:4" x14ac:dyDescent="0.2">
      <c r="A57" s="21" t="s">
        <v>37</v>
      </c>
      <c r="B57" s="21" t="s">
        <v>705</v>
      </c>
      <c r="C57" s="21" t="s">
        <v>706</v>
      </c>
      <c r="D57" s="2">
        <v>12583.174800000001</v>
      </c>
    </row>
    <row r="58" spans="1:4" x14ac:dyDescent="0.2">
      <c r="A58" s="21" t="s">
        <v>37</v>
      </c>
      <c r="B58" s="21" t="s">
        <v>705</v>
      </c>
      <c r="C58" s="21" t="s">
        <v>708</v>
      </c>
      <c r="D58" s="2">
        <v>7152.8146999999999</v>
      </c>
    </row>
    <row r="59" spans="1:4" x14ac:dyDescent="0.2">
      <c r="A59" s="21" t="s">
        <v>37</v>
      </c>
      <c r="B59" s="21" t="s">
        <v>709</v>
      </c>
      <c r="C59" s="21" t="s">
        <v>696</v>
      </c>
      <c r="D59" s="2">
        <v>71013.256399999998</v>
      </c>
    </row>
    <row r="60" spans="1:4" x14ac:dyDescent="0.2">
      <c r="A60" s="21" t="s">
        <v>39</v>
      </c>
      <c r="B60" s="21" t="s">
        <v>710</v>
      </c>
      <c r="C60" s="21" t="s">
        <v>718</v>
      </c>
      <c r="D60" s="2">
        <v>154828.74100000001</v>
      </c>
    </row>
    <row r="61" spans="1:4" x14ac:dyDescent="0.2">
      <c r="A61" s="21" t="s">
        <v>39</v>
      </c>
      <c r="B61" s="21" t="s">
        <v>699</v>
      </c>
      <c r="C61" s="21" t="s">
        <v>719</v>
      </c>
      <c r="D61" s="2">
        <v>252879.7757</v>
      </c>
    </row>
    <row r="62" spans="1:4" x14ac:dyDescent="0.2">
      <c r="A62" s="21" t="s">
        <v>39</v>
      </c>
      <c r="B62" s="21" t="s">
        <v>702</v>
      </c>
      <c r="C62" s="21" t="s">
        <v>720</v>
      </c>
      <c r="D62" s="2">
        <v>22906.724999999999</v>
      </c>
    </row>
    <row r="63" spans="1:4" x14ac:dyDescent="0.2">
      <c r="A63" s="21" t="s">
        <v>39</v>
      </c>
      <c r="B63" s="21" t="s">
        <v>702</v>
      </c>
      <c r="C63" s="21" t="s">
        <v>718</v>
      </c>
      <c r="D63" s="2">
        <v>4351.4807000000001</v>
      </c>
    </row>
    <row r="64" spans="1:4" x14ac:dyDescent="0.2">
      <c r="A64" s="21" t="s">
        <v>39</v>
      </c>
      <c r="B64" s="21" t="s">
        <v>705</v>
      </c>
      <c r="C64" s="21" t="s">
        <v>703</v>
      </c>
      <c r="D64" s="2">
        <v>65101.033900000002</v>
      </c>
    </row>
    <row r="65" spans="1:4" x14ac:dyDescent="0.2">
      <c r="A65" s="21" t="s">
        <v>39</v>
      </c>
      <c r="B65" s="21" t="s">
        <v>705</v>
      </c>
      <c r="C65" s="21" t="s">
        <v>700</v>
      </c>
      <c r="D65" s="2">
        <v>192261.43479999999</v>
      </c>
    </row>
    <row r="66" spans="1:4" x14ac:dyDescent="0.2">
      <c r="A66" s="21" t="s">
        <v>39</v>
      </c>
      <c r="B66" s="21" t="s">
        <v>705</v>
      </c>
      <c r="C66" s="21" t="s">
        <v>707</v>
      </c>
      <c r="D66" s="2">
        <v>6360.5731999999998</v>
      </c>
    </row>
    <row r="67" spans="1:4" x14ac:dyDescent="0.2">
      <c r="A67" s="21" t="s">
        <v>39</v>
      </c>
      <c r="B67" s="21" t="s">
        <v>705</v>
      </c>
      <c r="C67" s="21" t="s">
        <v>708</v>
      </c>
      <c r="D67" s="2">
        <v>249.7627</v>
      </c>
    </row>
    <row r="68" spans="1:4" x14ac:dyDescent="0.2">
      <c r="A68" s="21" t="s">
        <v>39</v>
      </c>
      <c r="B68" s="21" t="s">
        <v>705</v>
      </c>
      <c r="C68" s="21" t="s">
        <v>713</v>
      </c>
      <c r="D68" s="2">
        <v>26015.3933</v>
      </c>
    </row>
    <row r="69" spans="1:4" x14ac:dyDescent="0.2">
      <c r="A69" s="21" t="s">
        <v>39</v>
      </c>
      <c r="B69" s="21" t="s">
        <v>709</v>
      </c>
      <c r="C69" s="21" t="s">
        <v>718</v>
      </c>
      <c r="D69" s="2">
        <v>88319.170599999998</v>
      </c>
    </row>
    <row r="70" spans="1:4" x14ac:dyDescent="0.2">
      <c r="A70" s="21" t="s">
        <v>41</v>
      </c>
      <c r="B70" s="21" t="s">
        <v>710</v>
      </c>
      <c r="C70" s="21" t="s">
        <v>696</v>
      </c>
      <c r="D70" s="2">
        <v>451847.33419999998</v>
      </c>
    </row>
    <row r="71" spans="1:4" x14ac:dyDescent="0.2">
      <c r="A71" s="21" t="s">
        <v>41</v>
      </c>
      <c r="B71" s="21" t="s">
        <v>702</v>
      </c>
      <c r="C71" s="21" t="s">
        <v>704</v>
      </c>
      <c r="D71" s="2">
        <v>875189.73789999995</v>
      </c>
    </row>
    <row r="72" spans="1:4" x14ac:dyDescent="0.2">
      <c r="A72" s="21" t="s">
        <v>41</v>
      </c>
      <c r="B72" s="21" t="s">
        <v>705</v>
      </c>
      <c r="C72" s="21" t="s">
        <v>708</v>
      </c>
      <c r="D72" s="2">
        <v>15884.43</v>
      </c>
    </row>
    <row r="73" spans="1:4" x14ac:dyDescent="0.2">
      <c r="A73" s="21" t="s">
        <v>41</v>
      </c>
      <c r="B73" s="21" t="s">
        <v>705</v>
      </c>
      <c r="C73" s="21" t="s">
        <v>713</v>
      </c>
      <c r="D73" s="2">
        <v>37119.105499999998</v>
      </c>
    </row>
    <row r="74" spans="1:4" x14ac:dyDescent="0.2">
      <c r="A74" s="21" t="s">
        <v>41</v>
      </c>
      <c r="B74" s="21" t="s">
        <v>709</v>
      </c>
      <c r="C74" s="21" t="s">
        <v>696</v>
      </c>
      <c r="D74" s="2">
        <v>778702.94059999997</v>
      </c>
    </row>
    <row r="75" spans="1:4" x14ac:dyDescent="0.2">
      <c r="A75" s="21" t="s">
        <v>43</v>
      </c>
      <c r="B75" s="21" t="s">
        <v>698</v>
      </c>
      <c r="C75" s="21" t="s">
        <v>717</v>
      </c>
      <c r="D75" s="2">
        <v>11210.666999999999</v>
      </c>
    </row>
    <row r="76" spans="1:4" x14ac:dyDescent="0.2">
      <c r="A76" s="21" t="s">
        <v>43</v>
      </c>
      <c r="B76" s="21" t="s">
        <v>709</v>
      </c>
      <c r="C76" s="21" t="s">
        <v>717</v>
      </c>
      <c r="D76" s="2">
        <v>138162.60980000001</v>
      </c>
    </row>
    <row r="77" spans="1:4" x14ac:dyDescent="0.2">
      <c r="A77" s="21" t="s">
        <v>45</v>
      </c>
      <c r="B77" s="21" t="s">
        <v>710</v>
      </c>
      <c r="C77" s="21" t="s">
        <v>696</v>
      </c>
      <c r="D77" s="2">
        <v>32238.566299999999</v>
      </c>
    </row>
    <row r="78" spans="1:4" x14ac:dyDescent="0.2">
      <c r="A78" s="21" t="s">
        <v>45</v>
      </c>
      <c r="B78" s="21" t="s">
        <v>699</v>
      </c>
      <c r="C78" s="21" t="s">
        <v>701</v>
      </c>
      <c r="D78" s="2">
        <v>0</v>
      </c>
    </row>
    <row r="79" spans="1:4" x14ac:dyDescent="0.2">
      <c r="A79" s="21" t="s">
        <v>45</v>
      </c>
      <c r="B79" s="21" t="s">
        <v>705</v>
      </c>
      <c r="C79" s="21" t="s">
        <v>703</v>
      </c>
      <c r="D79" s="2">
        <v>25696.496299999999</v>
      </c>
    </row>
    <row r="80" spans="1:4" x14ac:dyDescent="0.2">
      <c r="A80" s="21" t="s">
        <v>45</v>
      </c>
      <c r="B80" s="21" t="s">
        <v>705</v>
      </c>
      <c r="C80" s="21" t="s">
        <v>707</v>
      </c>
      <c r="D80" s="2">
        <v>1367.8035</v>
      </c>
    </row>
    <row r="81" spans="1:4" x14ac:dyDescent="0.2">
      <c r="A81" s="21" t="s">
        <v>45</v>
      </c>
      <c r="B81" s="21" t="s">
        <v>705</v>
      </c>
      <c r="C81" s="21" t="s">
        <v>704</v>
      </c>
      <c r="D81" s="2">
        <v>1792.9628</v>
      </c>
    </row>
    <row r="82" spans="1:4" x14ac:dyDescent="0.2">
      <c r="A82" s="21" t="s">
        <v>45</v>
      </c>
      <c r="B82" s="21" t="s">
        <v>709</v>
      </c>
      <c r="C82" s="21" t="s">
        <v>696</v>
      </c>
      <c r="D82" s="2">
        <v>237609.75049999999</v>
      </c>
    </row>
    <row r="83" spans="1:4" x14ac:dyDescent="0.2">
      <c r="A83" s="21" t="s">
        <v>47</v>
      </c>
      <c r="B83" s="21" t="s">
        <v>702</v>
      </c>
      <c r="C83" s="21" t="s">
        <v>703</v>
      </c>
      <c r="D83" s="2">
        <v>13428.9761</v>
      </c>
    </row>
    <row r="84" spans="1:4" x14ac:dyDescent="0.2">
      <c r="A84" s="21" t="s">
        <v>47</v>
      </c>
      <c r="B84" s="21" t="s">
        <v>702</v>
      </c>
      <c r="C84" s="21" t="s">
        <v>704</v>
      </c>
      <c r="D84" s="2">
        <v>14469.5843</v>
      </c>
    </row>
    <row r="85" spans="1:4" x14ac:dyDescent="0.2">
      <c r="A85" s="21" t="s">
        <v>47</v>
      </c>
      <c r="B85" s="21" t="s">
        <v>705</v>
      </c>
      <c r="C85" s="21" t="s">
        <v>706</v>
      </c>
      <c r="D85" s="2">
        <v>4998.7709000000004</v>
      </c>
    </row>
    <row r="86" spans="1:4" x14ac:dyDescent="0.2">
      <c r="A86" s="21" t="s">
        <v>47</v>
      </c>
      <c r="B86" s="21" t="s">
        <v>705</v>
      </c>
      <c r="C86" s="21" t="s">
        <v>707</v>
      </c>
      <c r="D86" s="2">
        <v>323.57920000000001</v>
      </c>
    </row>
    <row r="87" spans="1:4" x14ac:dyDescent="0.2">
      <c r="A87" s="21" t="s">
        <v>47</v>
      </c>
      <c r="B87" s="21" t="s">
        <v>705</v>
      </c>
      <c r="C87" s="21" t="s">
        <v>708</v>
      </c>
      <c r="D87" s="2">
        <v>5469.4007000000001</v>
      </c>
    </row>
    <row r="88" spans="1:4" x14ac:dyDescent="0.2">
      <c r="A88" s="21" t="s">
        <v>47</v>
      </c>
      <c r="B88" s="21" t="s">
        <v>705</v>
      </c>
      <c r="C88" s="21" t="s">
        <v>713</v>
      </c>
      <c r="D88" s="2">
        <v>11176.308800000001</v>
      </c>
    </row>
    <row r="89" spans="1:4" x14ac:dyDescent="0.2">
      <c r="A89" s="21" t="s">
        <v>47</v>
      </c>
      <c r="B89" s="21" t="s">
        <v>709</v>
      </c>
      <c r="C89" s="21" t="s">
        <v>704</v>
      </c>
      <c r="D89" s="2">
        <v>74202.907399999996</v>
      </c>
    </row>
    <row r="90" spans="1:4" x14ac:dyDescent="0.2">
      <c r="A90" s="21" t="s">
        <v>49</v>
      </c>
      <c r="B90" s="21" t="s">
        <v>712</v>
      </c>
      <c r="C90" s="21" t="s">
        <v>703</v>
      </c>
      <c r="D90" s="2">
        <v>217714.4664</v>
      </c>
    </row>
    <row r="91" spans="1:4" x14ac:dyDescent="0.2">
      <c r="A91" s="21" t="s">
        <v>49</v>
      </c>
      <c r="B91" s="21" t="s">
        <v>705</v>
      </c>
      <c r="C91" s="21" t="s">
        <v>703</v>
      </c>
      <c r="D91" s="2">
        <v>212988.23180000001</v>
      </c>
    </row>
    <row r="92" spans="1:4" x14ac:dyDescent="0.2">
      <c r="A92" s="21" t="s">
        <v>49</v>
      </c>
      <c r="B92" s="21" t="s">
        <v>709</v>
      </c>
      <c r="C92" s="21" t="s">
        <v>703</v>
      </c>
      <c r="D92" s="2">
        <v>179372.53039999999</v>
      </c>
    </row>
    <row r="93" spans="1:4" x14ac:dyDescent="0.2">
      <c r="A93" s="21" t="s">
        <v>51</v>
      </c>
      <c r="B93" s="21" t="s">
        <v>698</v>
      </c>
      <c r="C93" s="21" t="s">
        <v>717</v>
      </c>
      <c r="D93" s="2">
        <v>27563.462500000001</v>
      </c>
    </row>
    <row r="94" spans="1:4" x14ac:dyDescent="0.2">
      <c r="A94" s="21" t="s">
        <v>51</v>
      </c>
      <c r="B94" s="21" t="s">
        <v>705</v>
      </c>
      <c r="C94" s="21" t="s">
        <v>703</v>
      </c>
      <c r="D94" s="2">
        <v>879.29129999999998</v>
      </c>
    </row>
    <row r="95" spans="1:4" x14ac:dyDescent="0.2">
      <c r="A95" s="21" t="s">
        <v>55</v>
      </c>
      <c r="B95" s="21" t="s">
        <v>699</v>
      </c>
      <c r="C95" s="21" t="s">
        <v>719</v>
      </c>
      <c r="D95" s="2">
        <v>17427.091499999999</v>
      </c>
    </row>
    <row r="96" spans="1:4" x14ac:dyDescent="0.2">
      <c r="A96" s="21" t="s">
        <v>55</v>
      </c>
      <c r="B96" s="21" t="s">
        <v>702</v>
      </c>
      <c r="C96" s="21" t="s">
        <v>717</v>
      </c>
      <c r="D96" s="2">
        <v>81751.491299999994</v>
      </c>
    </row>
    <row r="97" spans="1:4" x14ac:dyDescent="0.2">
      <c r="A97" s="21" t="s">
        <v>55</v>
      </c>
      <c r="B97" s="21" t="s">
        <v>705</v>
      </c>
      <c r="C97" s="21" t="s">
        <v>703</v>
      </c>
      <c r="D97" s="2">
        <v>73311.295199999993</v>
      </c>
    </row>
    <row r="98" spans="1:4" x14ac:dyDescent="0.2">
      <c r="A98" s="21" t="s">
        <v>55</v>
      </c>
      <c r="B98" s="21" t="s">
        <v>705</v>
      </c>
      <c r="C98" s="21" t="s">
        <v>707</v>
      </c>
      <c r="D98" s="2">
        <v>68838.263500000001</v>
      </c>
    </row>
    <row r="99" spans="1:4" x14ac:dyDescent="0.2">
      <c r="A99" s="21" t="s">
        <v>55</v>
      </c>
      <c r="B99" s="21" t="s">
        <v>705</v>
      </c>
      <c r="C99" s="21" t="s">
        <v>708</v>
      </c>
      <c r="D99" s="2">
        <v>1329.4114999999999</v>
      </c>
    </row>
    <row r="100" spans="1:4" x14ac:dyDescent="0.2">
      <c r="A100" s="21" t="s">
        <v>55</v>
      </c>
      <c r="B100" s="21" t="s">
        <v>705</v>
      </c>
      <c r="C100" s="21" t="s">
        <v>704</v>
      </c>
      <c r="D100" s="2">
        <v>954.84439999999995</v>
      </c>
    </row>
    <row r="101" spans="1:4" x14ac:dyDescent="0.2">
      <c r="A101" s="21" t="s">
        <v>55</v>
      </c>
      <c r="B101" s="21" t="s">
        <v>705</v>
      </c>
      <c r="C101" s="21" t="s">
        <v>713</v>
      </c>
      <c r="D101" s="2">
        <v>27310.292600000001</v>
      </c>
    </row>
    <row r="102" spans="1:4" x14ac:dyDescent="0.2">
      <c r="A102" s="21" t="s">
        <v>55</v>
      </c>
      <c r="B102" s="21" t="s">
        <v>709</v>
      </c>
      <c r="C102" s="21" t="s">
        <v>717</v>
      </c>
      <c r="D102" s="2">
        <v>68590.984800000006</v>
      </c>
    </row>
    <row r="103" spans="1:4" x14ac:dyDescent="0.2">
      <c r="A103" s="21" t="s">
        <v>57</v>
      </c>
      <c r="B103" s="21" t="s">
        <v>709</v>
      </c>
      <c r="C103" s="21" t="s">
        <v>717</v>
      </c>
      <c r="D103" s="2">
        <v>9784.2806999999993</v>
      </c>
    </row>
    <row r="104" spans="1:4" x14ac:dyDescent="0.2">
      <c r="A104" s="21" t="s">
        <v>59</v>
      </c>
      <c r="B104" s="21" t="s">
        <v>698</v>
      </c>
      <c r="C104" s="21" t="s">
        <v>717</v>
      </c>
      <c r="D104" s="2">
        <v>99155.842099999994</v>
      </c>
    </row>
    <row r="105" spans="1:4" x14ac:dyDescent="0.2">
      <c r="A105" s="21" t="s">
        <v>59</v>
      </c>
      <c r="B105" s="21" t="s">
        <v>705</v>
      </c>
      <c r="C105" s="21" t="s">
        <v>703</v>
      </c>
      <c r="D105" s="2">
        <v>1075.3402000000001</v>
      </c>
    </row>
    <row r="106" spans="1:4" x14ac:dyDescent="0.2">
      <c r="A106" s="21" t="s">
        <v>59</v>
      </c>
      <c r="B106" s="21" t="s">
        <v>705</v>
      </c>
      <c r="C106" s="21" t="s">
        <v>706</v>
      </c>
      <c r="D106" s="2">
        <v>55441.414499999999</v>
      </c>
    </row>
    <row r="107" spans="1:4" x14ac:dyDescent="0.2">
      <c r="A107" s="21" t="s">
        <v>59</v>
      </c>
      <c r="B107" s="21" t="s">
        <v>705</v>
      </c>
      <c r="C107" s="21" t="s">
        <v>707</v>
      </c>
      <c r="D107" s="2">
        <v>83855.030700000003</v>
      </c>
    </row>
    <row r="108" spans="1:4" x14ac:dyDescent="0.2">
      <c r="A108" s="21" t="s">
        <v>59</v>
      </c>
      <c r="B108" s="21" t="s">
        <v>705</v>
      </c>
      <c r="C108" s="21" t="s">
        <v>708</v>
      </c>
      <c r="D108" s="2">
        <v>2653.4812999999999</v>
      </c>
    </row>
    <row r="109" spans="1:4" x14ac:dyDescent="0.2">
      <c r="A109" s="21" t="s">
        <v>59</v>
      </c>
      <c r="B109" s="21" t="s">
        <v>705</v>
      </c>
      <c r="C109" s="21" t="s">
        <v>704</v>
      </c>
      <c r="D109" s="2">
        <v>23573.909100000001</v>
      </c>
    </row>
    <row r="110" spans="1:4" x14ac:dyDescent="0.2">
      <c r="A110" s="21" t="s">
        <v>59</v>
      </c>
      <c r="B110" s="21" t="s">
        <v>705</v>
      </c>
      <c r="C110" s="21" t="s">
        <v>713</v>
      </c>
      <c r="D110" s="2">
        <v>1633.7782</v>
      </c>
    </row>
    <row r="111" spans="1:4" x14ac:dyDescent="0.2">
      <c r="A111" s="21" t="s">
        <v>61</v>
      </c>
      <c r="B111" s="21" t="s">
        <v>710</v>
      </c>
      <c r="C111" s="21" t="s">
        <v>717</v>
      </c>
      <c r="D111" s="2">
        <v>99410.122199999998</v>
      </c>
    </row>
    <row r="112" spans="1:4" x14ac:dyDescent="0.2">
      <c r="A112" s="21" t="s">
        <v>61</v>
      </c>
      <c r="B112" s="21" t="s">
        <v>702</v>
      </c>
      <c r="C112" s="21" t="s">
        <v>717</v>
      </c>
      <c r="D112" s="2">
        <v>16157.614799999999</v>
      </c>
    </row>
    <row r="113" spans="1:4" x14ac:dyDescent="0.2">
      <c r="A113" s="21" t="s">
        <v>61</v>
      </c>
      <c r="B113" s="21" t="s">
        <v>709</v>
      </c>
      <c r="C113" s="21" t="s">
        <v>717</v>
      </c>
      <c r="D113" s="2">
        <v>941254.52989999996</v>
      </c>
    </row>
    <row r="114" spans="1:4" x14ac:dyDescent="0.2">
      <c r="A114" s="21" t="s">
        <v>63</v>
      </c>
      <c r="B114" s="21" t="s">
        <v>698</v>
      </c>
      <c r="C114" s="21" t="s">
        <v>720</v>
      </c>
      <c r="D114" s="2">
        <v>67137.571100000001</v>
      </c>
    </row>
    <row r="115" spans="1:4" x14ac:dyDescent="0.2">
      <c r="A115" s="21" t="s">
        <v>63</v>
      </c>
      <c r="B115" s="21" t="s">
        <v>699</v>
      </c>
      <c r="C115" s="21" t="s">
        <v>719</v>
      </c>
      <c r="D115" s="2">
        <v>81173.972800000003</v>
      </c>
    </row>
    <row r="116" spans="1:4" x14ac:dyDescent="0.2">
      <c r="A116" s="21" t="s">
        <v>63</v>
      </c>
      <c r="B116" s="21" t="s">
        <v>702</v>
      </c>
      <c r="C116" s="21" t="s">
        <v>717</v>
      </c>
      <c r="D116" s="2">
        <v>855.27560000000005</v>
      </c>
    </row>
    <row r="117" spans="1:4" x14ac:dyDescent="0.2">
      <c r="A117" s="21" t="s">
        <v>63</v>
      </c>
      <c r="B117" s="21" t="s">
        <v>702</v>
      </c>
      <c r="C117" s="21" t="s">
        <v>720</v>
      </c>
      <c r="D117" s="2">
        <v>4844.9495999999999</v>
      </c>
    </row>
    <row r="118" spans="1:4" x14ac:dyDescent="0.2">
      <c r="A118" s="21" t="s">
        <v>65</v>
      </c>
      <c r="B118" s="21" t="s">
        <v>710</v>
      </c>
      <c r="C118" s="21" t="s">
        <v>703</v>
      </c>
      <c r="D118" s="2">
        <v>427878.09580000001</v>
      </c>
    </row>
    <row r="119" spans="1:4" x14ac:dyDescent="0.2">
      <c r="A119" s="21" t="s">
        <v>65</v>
      </c>
      <c r="B119" s="21" t="s">
        <v>702</v>
      </c>
      <c r="C119" s="21" t="s">
        <v>721</v>
      </c>
      <c r="D119" s="2">
        <v>97614.0818</v>
      </c>
    </row>
    <row r="120" spans="1:4" x14ac:dyDescent="0.2">
      <c r="A120" s="21" t="s">
        <v>65</v>
      </c>
      <c r="B120" s="21" t="s">
        <v>702</v>
      </c>
      <c r="C120" s="21" t="s">
        <v>722</v>
      </c>
      <c r="D120" s="2">
        <v>6513.1853000000001</v>
      </c>
    </row>
    <row r="121" spans="1:4" x14ac:dyDescent="0.2">
      <c r="A121" s="21" t="s">
        <v>65</v>
      </c>
      <c r="B121" s="21" t="s">
        <v>702</v>
      </c>
      <c r="C121" s="21" t="s">
        <v>720</v>
      </c>
      <c r="D121" s="2">
        <v>3340.5264999999999</v>
      </c>
    </row>
    <row r="122" spans="1:4" x14ac:dyDescent="0.2">
      <c r="A122" s="21" t="s">
        <v>65</v>
      </c>
      <c r="B122" s="21" t="s">
        <v>705</v>
      </c>
      <c r="C122" s="21" t="s">
        <v>703</v>
      </c>
      <c r="D122" s="2">
        <v>711.67639999999994</v>
      </c>
    </row>
    <row r="123" spans="1:4" x14ac:dyDescent="0.2">
      <c r="A123" s="21" t="s">
        <v>65</v>
      </c>
      <c r="B123" s="21" t="s">
        <v>705</v>
      </c>
      <c r="C123" s="21" t="s">
        <v>701</v>
      </c>
      <c r="D123" s="2">
        <v>26575.304</v>
      </c>
    </row>
    <row r="124" spans="1:4" x14ac:dyDescent="0.2">
      <c r="A124" s="21" t="s">
        <v>65</v>
      </c>
      <c r="B124" s="21" t="s">
        <v>705</v>
      </c>
      <c r="C124" s="21" t="s">
        <v>706</v>
      </c>
      <c r="D124" s="2">
        <v>7253.5595000000003</v>
      </c>
    </row>
    <row r="125" spans="1:4" x14ac:dyDescent="0.2">
      <c r="A125" s="21" t="s">
        <v>65</v>
      </c>
      <c r="B125" s="21" t="s">
        <v>705</v>
      </c>
      <c r="C125" s="21" t="s">
        <v>707</v>
      </c>
      <c r="D125" s="2">
        <v>31331.214599999999</v>
      </c>
    </row>
    <row r="126" spans="1:4" x14ac:dyDescent="0.2">
      <c r="A126" s="21" t="s">
        <v>65</v>
      </c>
      <c r="B126" s="21" t="s">
        <v>705</v>
      </c>
      <c r="C126" s="21" t="s">
        <v>708</v>
      </c>
      <c r="D126" s="2">
        <v>12198.3969</v>
      </c>
    </row>
    <row r="127" spans="1:4" x14ac:dyDescent="0.2">
      <c r="A127" s="21" t="s">
        <v>65</v>
      </c>
      <c r="B127" s="21" t="s">
        <v>705</v>
      </c>
      <c r="C127" s="21" t="s">
        <v>704</v>
      </c>
      <c r="D127" s="2">
        <v>49862.531199999998</v>
      </c>
    </row>
    <row r="128" spans="1:4" x14ac:dyDescent="0.2">
      <c r="A128" s="21" t="s">
        <v>65</v>
      </c>
      <c r="B128" s="21" t="s">
        <v>705</v>
      </c>
      <c r="C128" s="21" t="s">
        <v>713</v>
      </c>
      <c r="D128" s="2">
        <v>14242.3205</v>
      </c>
    </row>
    <row r="129" spans="1:4" x14ac:dyDescent="0.2">
      <c r="A129" s="21" t="s">
        <v>65</v>
      </c>
      <c r="B129" s="21" t="s">
        <v>709</v>
      </c>
      <c r="C129" s="21" t="s">
        <v>703</v>
      </c>
      <c r="D129" s="2">
        <v>100834.83779999999</v>
      </c>
    </row>
    <row r="130" spans="1:4" x14ac:dyDescent="0.2">
      <c r="A130" s="21" t="s">
        <v>69</v>
      </c>
      <c r="B130" s="21" t="s">
        <v>705</v>
      </c>
      <c r="C130" s="21" t="s">
        <v>703</v>
      </c>
      <c r="D130" s="2">
        <v>34732.005599999997</v>
      </c>
    </row>
    <row r="131" spans="1:4" x14ac:dyDescent="0.2">
      <c r="A131" s="21" t="s">
        <v>71</v>
      </c>
      <c r="B131" s="21" t="s">
        <v>712</v>
      </c>
      <c r="C131" s="21" t="s">
        <v>717</v>
      </c>
      <c r="D131" s="2">
        <v>3622.6251999999999</v>
      </c>
    </row>
    <row r="132" spans="1:4" x14ac:dyDescent="0.2">
      <c r="A132" s="21" t="s">
        <v>71</v>
      </c>
      <c r="B132" s="21" t="s">
        <v>702</v>
      </c>
      <c r="C132" s="21" t="s">
        <v>717</v>
      </c>
      <c r="D132" s="2">
        <v>55458.077100000002</v>
      </c>
    </row>
    <row r="133" spans="1:4" x14ac:dyDescent="0.2">
      <c r="A133" s="21" t="s">
        <v>71</v>
      </c>
      <c r="B133" s="21" t="s">
        <v>705</v>
      </c>
      <c r="C133" s="21" t="s">
        <v>703</v>
      </c>
      <c r="D133" s="2">
        <v>13195.3923</v>
      </c>
    </row>
    <row r="134" spans="1:4" x14ac:dyDescent="0.2">
      <c r="A134" s="21" t="s">
        <v>71</v>
      </c>
      <c r="B134" s="21" t="s">
        <v>705</v>
      </c>
      <c r="C134" s="21" t="s">
        <v>707</v>
      </c>
      <c r="D134" s="2">
        <v>2288.0257999999999</v>
      </c>
    </row>
    <row r="135" spans="1:4" x14ac:dyDescent="0.2">
      <c r="A135" s="21" t="s">
        <v>71</v>
      </c>
      <c r="B135" s="21" t="s">
        <v>705</v>
      </c>
      <c r="C135" s="21" t="s">
        <v>708</v>
      </c>
      <c r="D135" s="2">
        <v>270.85469999999998</v>
      </c>
    </row>
    <row r="136" spans="1:4" x14ac:dyDescent="0.2">
      <c r="A136" s="21" t="s">
        <v>71</v>
      </c>
      <c r="B136" s="21" t="s">
        <v>705</v>
      </c>
      <c r="C136" s="21" t="s">
        <v>704</v>
      </c>
      <c r="D136" s="2">
        <v>6668.7318999999998</v>
      </c>
    </row>
    <row r="137" spans="1:4" x14ac:dyDescent="0.2">
      <c r="A137" s="21" t="s">
        <v>71</v>
      </c>
      <c r="B137" s="21" t="s">
        <v>709</v>
      </c>
      <c r="C137" s="21" t="s">
        <v>717</v>
      </c>
      <c r="D137" s="2">
        <v>167642.32310000001</v>
      </c>
    </row>
    <row r="138" spans="1:4" x14ac:dyDescent="0.2">
      <c r="A138" s="21" t="s">
        <v>71</v>
      </c>
      <c r="B138" s="21" t="s">
        <v>715</v>
      </c>
      <c r="C138" s="21" t="s">
        <v>723</v>
      </c>
      <c r="D138" s="2">
        <v>18076.349200000001</v>
      </c>
    </row>
    <row r="139" spans="1:4" x14ac:dyDescent="0.2">
      <c r="A139" s="21" t="s">
        <v>73</v>
      </c>
      <c r="B139" s="21" t="s">
        <v>712</v>
      </c>
      <c r="C139" s="21" t="s">
        <v>718</v>
      </c>
      <c r="D139" s="2">
        <v>219462.15669999999</v>
      </c>
    </row>
    <row r="140" spans="1:4" x14ac:dyDescent="0.2">
      <c r="A140" s="21" t="s">
        <v>75</v>
      </c>
      <c r="B140" s="21" t="s">
        <v>710</v>
      </c>
      <c r="C140" s="21" t="s">
        <v>703</v>
      </c>
      <c r="D140" s="2">
        <v>84911.114600000001</v>
      </c>
    </row>
    <row r="141" spans="1:4" x14ac:dyDescent="0.2">
      <c r="A141" s="21" t="s">
        <v>75</v>
      </c>
      <c r="B141" s="21" t="s">
        <v>712</v>
      </c>
      <c r="C141" s="21" t="s">
        <v>703</v>
      </c>
      <c r="D141" s="2">
        <v>195169.27309999999</v>
      </c>
    </row>
    <row r="142" spans="1:4" x14ac:dyDescent="0.2">
      <c r="A142" s="21" t="s">
        <v>75</v>
      </c>
      <c r="B142" s="21" t="s">
        <v>705</v>
      </c>
      <c r="C142" s="21" t="s">
        <v>703</v>
      </c>
      <c r="D142" s="2">
        <v>106.61409999999999</v>
      </c>
    </row>
    <row r="143" spans="1:4" x14ac:dyDescent="0.2">
      <c r="A143" s="21" t="s">
        <v>75</v>
      </c>
      <c r="B143" s="21" t="s">
        <v>705</v>
      </c>
      <c r="C143" s="21" t="s">
        <v>707</v>
      </c>
      <c r="D143" s="2">
        <v>48678.587399999997</v>
      </c>
    </row>
    <row r="144" spans="1:4" x14ac:dyDescent="0.2">
      <c r="A144" s="21" t="s">
        <v>75</v>
      </c>
      <c r="B144" s="21" t="s">
        <v>705</v>
      </c>
      <c r="C144" s="21" t="s">
        <v>704</v>
      </c>
      <c r="D144" s="2">
        <v>561.64729999999997</v>
      </c>
    </row>
    <row r="145" spans="1:4" x14ac:dyDescent="0.2">
      <c r="A145" s="21" t="s">
        <v>75</v>
      </c>
      <c r="B145" s="21" t="s">
        <v>709</v>
      </c>
      <c r="C145" s="21" t="s">
        <v>703</v>
      </c>
      <c r="D145" s="2">
        <v>29439.771199999999</v>
      </c>
    </row>
    <row r="146" spans="1:4" x14ac:dyDescent="0.2">
      <c r="A146" s="21" t="s">
        <v>77</v>
      </c>
      <c r="B146" s="21" t="s">
        <v>710</v>
      </c>
      <c r="C146" s="21" t="s">
        <v>696</v>
      </c>
      <c r="D146" s="2">
        <v>60390.450599999996</v>
      </c>
    </row>
    <row r="147" spans="1:4" x14ac:dyDescent="0.2">
      <c r="A147" s="21" t="s">
        <v>77</v>
      </c>
      <c r="B147" s="21" t="s">
        <v>712</v>
      </c>
      <c r="C147" s="21" t="s">
        <v>704</v>
      </c>
      <c r="D147" s="2">
        <v>36828.895400000001</v>
      </c>
    </row>
    <row r="148" spans="1:4" x14ac:dyDescent="0.2">
      <c r="A148" s="21" t="s">
        <v>77</v>
      </c>
      <c r="B148" s="21" t="s">
        <v>705</v>
      </c>
      <c r="C148" s="21" t="s">
        <v>703</v>
      </c>
      <c r="D148" s="2">
        <v>128830.6366</v>
      </c>
    </row>
    <row r="149" spans="1:4" x14ac:dyDescent="0.2">
      <c r="A149" s="21" t="s">
        <v>77</v>
      </c>
      <c r="B149" s="21" t="s">
        <v>705</v>
      </c>
      <c r="C149" s="21" t="s">
        <v>704</v>
      </c>
      <c r="D149" s="2">
        <v>25430.620299999999</v>
      </c>
    </row>
    <row r="150" spans="1:4" x14ac:dyDescent="0.2">
      <c r="A150" s="21" t="s">
        <v>77</v>
      </c>
      <c r="B150" s="21" t="s">
        <v>709</v>
      </c>
      <c r="C150" s="21" t="s">
        <v>696</v>
      </c>
      <c r="D150" s="2">
        <v>195777.47889999999</v>
      </c>
    </row>
    <row r="151" spans="1:4" x14ac:dyDescent="0.2">
      <c r="A151" s="21" t="s">
        <v>79</v>
      </c>
      <c r="B151" s="21" t="s">
        <v>702</v>
      </c>
      <c r="C151" s="21" t="s">
        <v>703</v>
      </c>
      <c r="D151" s="2">
        <v>4520.6562999999996</v>
      </c>
    </row>
    <row r="152" spans="1:4" x14ac:dyDescent="0.2">
      <c r="A152" s="21" t="s">
        <v>79</v>
      </c>
      <c r="B152" s="21" t="s">
        <v>702</v>
      </c>
      <c r="C152" s="21" t="s">
        <v>704</v>
      </c>
      <c r="D152" s="2">
        <v>1048.6537000000001</v>
      </c>
    </row>
    <row r="153" spans="1:4" x14ac:dyDescent="0.2">
      <c r="A153" s="21" t="s">
        <v>79</v>
      </c>
      <c r="B153" s="21" t="s">
        <v>705</v>
      </c>
      <c r="C153" s="21" t="s">
        <v>706</v>
      </c>
      <c r="D153" s="2">
        <v>454.13200000000001</v>
      </c>
    </row>
    <row r="154" spans="1:4" x14ac:dyDescent="0.2">
      <c r="A154" s="21" t="s">
        <v>79</v>
      </c>
      <c r="B154" s="21" t="s">
        <v>705</v>
      </c>
      <c r="C154" s="21" t="s">
        <v>707</v>
      </c>
      <c r="D154" s="2">
        <v>558.35</v>
      </c>
    </row>
    <row r="155" spans="1:4" x14ac:dyDescent="0.2">
      <c r="A155" s="21" t="s">
        <v>79</v>
      </c>
      <c r="B155" s="21" t="s">
        <v>705</v>
      </c>
      <c r="C155" s="21" t="s">
        <v>708</v>
      </c>
      <c r="D155" s="2">
        <v>372.42380000000003</v>
      </c>
    </row>
    <row r="156" spans="1:4" x14ac:dyDescent="0.2">
      <c r="A156" s="21" t="s">
        <v>79</v>
      </c>
      <c r="B156" s="21" t="s">
        <v>709</v>
      </c>
      <c r="C156" s="21" t="s">
        <v>696</v>
      </c>
      <c r="D156" s="2">
        <v>108876.84669999999</v>
      </c>
    </row>
    <row r="157" spans="1:4" x14ac:dyDescent="0.2">
      <c r="A157" s="21" t="s">
        <v>81</v>
      </c>
      <c r="B157" s="21" t="s">
        <v>705</v>
      </c>
      <c r="C157" s="21" t="s">
        <v>703</v>
      </c>
      <c r="D157" s="2">
        <v>3911.0545999999999</v>
      </c>
    </row>
    <row r="158" spans="1:4" x14ac:dyDescent="0.2">
      <c r="A158" s="21" t="s">
        <v>81</v>
      </c>
      <c r="B158" s="21" t="s">
        <v>705</v>
      </c>
      <c r="C158" s="21" t="s">
        <v>704</v>
      </c>
      <c r="D158" s="2">
        <v>17728.886299999998</v>
      </c>
    </row>
    <row r="159" spans="1:4" x14ac:dyDescent="0.2">
      <c r="A159" s="21" t="s">
        <v>81</v>
      </c>
      <c r="B159" s="21" t="s">
        <v>705</v>
      </c>
      <c r="C159" s="21" t="s">
        <v>713</v>
      </c>
      <c r="D159" s="2">
        <v>73186.2929</v>
      </c>
    </row>
    <row r="160" spans="1:4" x14ac:dyDescent="0.2">
      <c r="A160" s="21" t="s">
        <v>81</v>
      </c>
      <c r="B160" s="21" t="s">
        <v>709</v>
      </c>
      <c r="C160" s="21" t="s">
        <v>706</v>
      </c>
      <c r="D160" s="2">
        <v>46435.427499999998</v>
      </c>
    </row>
    <row r="161" spans="1:4" x14ac:dyDescent="0.2">
      <c r="A161" s="21" t="s">
        <v>83</v>
      </c>
      <c r="B161" s="21" t="s">
        <v>710</v>
      </c>
      <c r="C161" s="21" t="s">
        <v>718</v>
      </c>
      <c r="D161" s="2">
        <v>51344.016100000001</v>
      </c>
    </row>
    <row r="162" spans="1:4" x14ac:dyDescent="0.2">
      <c r="A162" s="21" t="s">
        <v>83</v>
      </c>
      <c r="B162" s="21" t="s">
        <v>705</v>
      </c>
      <c r="C162" s="21" t="s">
        <v>703</v>
      </c>
      <c r="D162" s="2">
        <v>55052.569900000002</v>
      </c>
    </row>
    <row r="163" spans="1:4" x14ac:dyDescent="0.2">
      <c r="A163" s="21" t="s">
        <v>83</v>
      </c>
      <c r="B163" s="21" t="s">
        <v>705</v>
      </c>
      <c r="C163" s="21" t="s">
        <v>700</v>
      </c>
      <c r="D163" s="2">
        <v>10433.582399999999</v>
      </c>
    </row>
    <row r="164" spans="1:4" x14ac:dyDescent="0.2">
      <c r="A164" s="21" t="s">
        <v>83</v>
      </c>
      <c r="B164" s="21" t="s">
        <v>705</v>
      </c>
      <c r="C164" s="21" t="s">
        <v>701</v>
      </c>
      <c r="D164" s="2">
        <v>4762.9669999999996</v>
      </c>
    </row>
    <row r="165" spans="1:4" x14ac:dyDescent="0.2">
      <c r="A165" s="21" t="s">
        <v>83</v>
      </c>
      <c r="B165" s="21" t="s">
        <v>705</v>
      </c>
      <c r="C165" s="21" t="s">
        <v>707</v>
      </c>
      <c r="D165" s="2">
        <v>4059.0284000000001</v>
      </c>
    </row>
    <row r="166" spans="1:4" x14ac:dyDescent="0.2">
      <c r="A166" s="21" t="s">
        <v>83</v>
      </c>
      <c r="B166" s="21" t="s">
        <v>705</v>
      </c>
      <c r="C166" s="21" t="s">
        <v>708</v>
      </c>
      <c r="D166" s="2">
        <v>3634.4297000000001</v>
      </c>
    </row>
    <row r="167" spans="1:4" x14ac:dyDescent="0.2">
      <c r="A167" s="21" t="s">
        <v>83</v>
      </c>
      <c r="B167" s="21" t="s">
        <v>705</v>
      </c>
      <c r="C167" s="21" t="s">
        <v>704</v>
      </c>
      <c r="D167" s="2">
        <v>23645.736199999999</v>
      </c>
    </row>
    <row r="168" spans="1:4" x14ac:dyDescent="0.2">
      <c r="A168" s="21" t="s">
        <v>83</v>
      </c>
      <c r="B168" s="21" t="s">
        <v>709</v>
      </c>
      <c r="C168" s="21" t="s">
        <v>703</v>
      </c>
      <c r="D168" s="2">
        <v>2264.8015</v>
      </c>
    </row>
    <row r="169" spans="1:4" x14ac:dyDescent="0.2">
      <c r="A169" s="21" t="s">
        <v>83</v>
      </c>
      <c r="B169" s="21" t="s">
        <v>709</v>
      </c>
      <c r="C169" s="21" t="s">
        <v>718</v>
      </c>
      <c r="D169" s="2">
        <v>46092.108200000002</v>
      </c>
    </row>
    <row r="170" spans="1:4" x14ac:dyDescent="0.2">
      <c r="A170" s="21" t="s">
        <v>85</v>
      </c>
      <c r="B170" s="21" t="s">
        <v>702</v>
      </c>
      <c r="C170" s="21" t="s">
        <v>721</v>
      </c>
      <c r="D170" s="2">
        <v>2143.2725</v>
      </c>
    </row>
    <row r="171" spans="1:4" x14ac:dyDescent="0.2">
      <c r="A171" s="21" t="s">
        <v>85</v>
      </c>
      <c r="B171" s="21" t="s">
        <v>702</v>
      </c>
      <c r="C171" s="21" t="s">
        <v>720</v>
      </c>
      <c r="D171" s="2">
        <v>750.69489999999996</v>
      </c>
    </row>
    <row r="172" spans="1:4" x14ac:dyDescent="0.2">
      <c r="A172" s="21" t="s">
        <v>85</v>
      </c>
      <c r="B172" s="21" t="s">
        <v>705</v>
      </c>
      <c r="C172" s="21" t="s">
        <v>707</v>
      </c>
      <c r="D172" s="2">
        <v>965.24199999999996</v>
      </c>
    </row>
    <row r="173" spans="1:4" x14ac:dyDescent="0.2">
      <c r="A173" s="21" t="s">
        <v>85</v>
      </c>
      <c r="B173" s="21" t="s">
        <v>705</v>
      </c>
      <c r="C173" s="21" t="s">
        <v>708</v>
      </c>
      <c r="D173" s="2">
        <v>426.4563</v>
      </c>
    </row>
    <row r="174" spans="1:4" x14ac:dyDescent="0.2">
      <c r="A174" s="21" t="s">
        <v>85</v>
      </c>
      <c r="B174" s="21" t="s">
        <v>705</v>
      </c>
      <c r="C174" s="21" t="s">
        <v>713</v>
      </c>
      <c r="D174" s="2">
        <v>59718.661</v>
      </c>
    </row>
    <row r="175" spans="1:4" x14ac:dyDescent="0.2">
      <c r="A175" s="21" t="s">
        <v>85</v>
      </c>
      <c r="B175" s="21" t="s">
        <v>709</v>
      </c>
      <c r="C175" s="21" t="s">
        <v>717</v>
      </c>
      <c r="D175" s="2">
        <v>82732.681400000001</v>
      </c>
    </row>
    <row r="176" spans="1:4" x14ac:dyDescent="0.2">
      <c r="A176" s="21" t="s">
        <v>87</v>
      </c>
      <c r="B176" s="21" t="s">
        <v>705</v>
      </c>
      <c r="C176" s="21" t="s">
        <v>703</v>
      </c>
      <c r="D176" s="2">
        <v>15387.597400000001</v>
      </c>
    </row>
    <row r="177" spans="1:4" x14ac:dyDescent="0.2">
      <c r="A177" s="21" t="s">
        <v>87</v>
      </c>
      <c r="B177" s="21" t="s">
        <v>705</v>
      </c>
      <c r="C177" s="21" t="s">
        <v>707</v>
      </c>
      <c r="D177" s="2">
        <v>2402.1361999999999</v>
      </c>
    </row>
    <row r="178" spans="1:4" x14ac:dyDescent="0.2">
      <c r="A178" s="21" t="s">
        <v>87</v>
      </c>
      <c r="B178" s="21" t="s">
        <v>705</v>
      </c>
      <c r="C178" s="21" t="s">
        <v>708</v>
      </c>
      <c r="D178" s="2">
        <v>5659.5142999999998</v>
      </c>
    </row>
    <row r="179" spans="1:4" x14ac:dyDescent="0.2">
      <c r="A179" s="21" t="s">
        <v>87</v>
      </c>
      <c r="B179" s="21" t="s">
        <v>709</v>
      </c>
      <c r="C179" s="21" t="s">
        <v>696</v>
      </c>
      <c r="D179" s="2">
        <v>71448.650200000004</v>
      </c>
    </row>
    <row r="180" spans="1:4" x14ac:dyDescent="0.2">
      <c r="A180" s="21" t="s">
        <v>89</v>
      </c>
      <c r="B180" s="21" t="s">
        <v>698</v>
      </c>
      <c r="C180" s="21" t="s">
        <v>717</v>
      </c>
      <c r="D180" s="2">
        <v>19686.375499999998</v>
      </c>
    </row>
    <row r="181" spans="1:4" x14ac:dyDescent="0.2">
      <c r="A181" s="21" t="s">
        <v>89</v>
      </c>
      <c r="B181" s="21" t="s">
        <v>699</v>
      </c>
      <c r="C181" s="21" t="s">
        <v>719</v>
      </c>
      <c r="D181" s="2">
        <v>371549.50939999998</v>
      </c>
    </row>
    <row r="182" spans="1:4" x14ac:dyDescent="0.2">
      <c r="A182" s="21" t="s">
        <v>89</v>
      </c>
      <c r="B182" s="21" t="s">
        <v>705</v>
      </c>
      <c r="C182" s="21" t="s">
        <v>700</v>
      </c>
      <c r="D182" s="2">
        <v>94303.989799999996</v>
      </c>
    </row>
    <row r="183" spans="1:4" x14ac:dyDescent="0.2">
      <c r="A183" s="21" t="s">
        <v>89</v>
      </c>
      <c r="B183" s="21" t="s">
        <v>709</v>
      </c>
      <c r="C183" s="21" t="s">
        <v>717</v>
      </c>
      <c r="D183" s="2">
        <v>275925.89020000002</v>
      </c>
    </row>
    <row r="184" spans="1:4" x14ac:dyDescent="0.2">
      <c r="A184" s="21" t="s">
        <v>91</v>
      </c>
      <c r="B184" s="21" t="s">
        <v>698</v>
      </c>
      <c r="C184" s="21" t="s">
        <v>696</v>
      </c>
      <c r="D184" s="2">
        <v>26978.5579</v>
      </c>
    </row>
    <row r="185" spans="1:4" x14ac:dyDescent="0.2">
      <c r="A185" s="21" t="s">
        <v>91</v>
      </c>
      <c r="B185" s="21" t="s">
        <v>705</v>
      </c>
      <c r="C185" s="21" t="s">
        <v>707</v>
      </c>
      <c r="D185" s="2">
        <v>7978.2493999999997</v>
      </c>
    </row>
    <row r="186" spans="1:4" x14ac:dyDescent="0.2">
      <c r="A186" s="21" t="s">
        <v>91</v>
      </c>
      <c r="B186" s="21" t="s">
        <v>709</v>
      </c>
      <c r="C186" s="21" t="s">
        <v>696</v>
      </c>
      <c r="D186" s="2">
        <v>81367.757199999993</v>
      </c>
    </row>
    <row r="187" spans="1:4" x14ac:dyDescent="0.2">
      <c r="A187" s="21" t="s">
        <v>93</v>
      </c>
      <c r="B187" s="21" t="s">
        <v>710</v>
      </c>
      <c r="C187" s="21" t="s">
        <v>721</v>
      </c>
      <c r="D187" s="2">
        <v>15037.6834</v>
      </c>
    </row>
    <row r="188" spans="1:4" x14ac:dyDescent="0.2">
      <c r="A188" s="21" t="s">
        <v>93</v>
      </c>
      <c r="B188" s="21" t="s">
        <v>710</v>
      </c>
      <c r="C188" s="21" t="s">
        <v>717</v>
      </c>
      <c r="D188" s="2">
        <v>71051.307700000005</v>
      </c>
    </row>
    <row r="189" spans="1:4" x14ac:dyDescent="0.2">
      <c r="A189" s="21" t="s">
        <v>93</v>
      </c>
      <c r="B189" s="21" t="s">
        <v>712</v>
      </c>
      <c r="C189" s="21" t="s">
        <v>717</v>
      </c>
      <c r="D189" s="2">
        <v>88042.589500000002</v>
      </c>
    </row>
    <row r="190" spans="1:4" x14ac:dyDescent="0.2">
      <c r="A190" s="21" t="s">
        <v>93</v>
      </c>
      <c r="B190" s="21" t="s">
        <v>702</v>
      </c>
      <c r="C190" s="21" t="s">
        <v>721</v>
      </c>
      <c r="D190" s="2">
        <v>17655.113799999999</v>
      </c>
    </row>
    <row r="191" spans="1:4" x14ac:dyDescent="0.2">
      <c r="A191" s="21" t="s">
        <v>93</v>
      </c>
      <c r="B191" s="21" t="s">
        <v>705</v>
      </c>
      <c r="C191" s="21" t="s">
        <v>703</v>
      </c>
      <c r="D191" s="2">
        <v>7377.9573</v>
      </c>
    </row>
    <row r="192" spans="1:4" x14ac:dyDescent="0.2">
      <c r="A192" s="21" t="s">
        <v>93</v>
      </c>
      <c r="B192" s="21" t="s">
        <v>705</v>
      </c>
      <c r="C192" s="21" t="s">
        <v>708</v>
      </c>
      <c r="D192" s="2">
        <v>6620.7665999999999</v>
      </c>
    </row>
    <row r="193" spans="1:4" x14ac:dyDescent="0.2">
      <c r="A193" s="21" t="s">
        <v>93</v>
      </c>
      <c r="B193" s="21" t="s">
        <v>705</v>
      </c>
      <c r="C193" s="21" t="s">
        <v>704</v>
      </c>
      <c r="D193" s="2">
        <v>11319.907999999999</v>
      </c>
    </row>
    <row r="194" spans="1:4" x14ac:dyDescent="0.2">
      <c r="A194" s="21" t="s">
        <v>93</v>
      </c>
      <c r="B194" s="21" t="s">
        <v>709</v>
      </c>
      <c r="C194" s="21" t="s">
        <v>721</v>
      </c>
      <c r="D194" s="2">
        <v>4682.1052</v>
      </c>
    </row>
    <row r="195" spans="1:4" x14ac:dyDescent="0.2">
      <c r="A195" s="21" t="s">
        <v>93</v>
      </c>
      <c r="B195" s="21" t="s">
        <v>709</v>
      </c>
      <c r="C195" s="21" t="s">
        <v>717</v>
      </c>
      <c r="D195" s="2">
        <v>53712.035400000001</v>
      </c>
    </row>
    <row r="196" spans="1:4" x14ac:dyDescent="0.2">
      <c r="A196" s="21" t="s">
        <v>95</v>
      </c>
      <c r="B196" s="21" t="s">
        <v>699</v>
      </c>
      <c r="C196" s="21" t="s">
        <v>701</v>
      </c>
      <c r="D196" s="2">
        <v>2306.8317000000002</v>
      </c>
    </row>
    <row r="197" spans="1:4" x14ac:dyDescent="0.2">
      <c r="A197" s="21" t="s">
        <v>95</v>
      </c>
      <c r="B197" s="21" t="s">
        <v>712</v>
      </c>
      <c r="C197" s="21" t="s">
        <v>703</v>
      </c>
      <c r="D197" s="2">
        <v>1685.8761999999999</v>
      </c>
    </row>
    <row r="198" spans="1:4" x14ac:dyDescent="0.2">
      <c r="A198" s="21" t="s">
        <v>95</v>
      </c>
      <c r="B198" s="21" t="s">
        <v>705</v>
      </c>
      <c r="C198" s="21" t="s">
        <v>704</v>
      </c>
      <c r="D198" s="2">
        <v>7331.0032000000001</v>
      </c>
    </row>
    <row r="199" spans="1:4" x14ac:dyDescent="0.2">
      <c r="A199" s="21" t="s">
        <v>95</v>
      </c>
      <c r="B199" s="21" t="s">
        <v>705</v>
      </c>
      <c r="C199" s="21" t="s">
        <v>713</v>
      </c>
      <c r="D199" s="2">
        <v>14533.750599999999</v>
      </c>
    </row>
    <row r="200" spans="1:4" x14ac:dyDescent="0.2">
      <c r="A200" s="21" t="s">
        <v>95</v>
      </c>
      <c r="B200" s="21" t="s">
        <v>709</v>
      </c>
      <c r="C200" s="21" t="s">
        <v>703</v>
      </c>
      <c r="D200" s="2">
        <v>1151.2340999999999</v>
      </c>
    </row>
    <row r="201" spans="1:4" x14ac:dyDescent="0.2">
      <c r="A201" s="21" t="s">
        <v>97</v>
      </c>
      <c r="B201" s="21" t="s">
        <v>702</v>
      </c>
      <c r="C201" s="21" t="s">
        <v>703</v>
      </c>
      <c r="D201" s="2">
        <v>20547.707200000001</v>
      </c>
    </row>
    <row r="202" spans="1:4" x14ac:dyDescent="0.2">
      <c r="A202" s="21" t="s">
        <v>97</v>
      </c>
      <c r="B202" s="21" t="s">
        <v>702</v>
      </c>
      <c r="C202" s="21" t="s">
        <v>704</v>
      </c>
      <c r="D202" s="2">
        <v>112415.5217</v>
      </c>
    </row>
    <row r="203" spans="1:4" x14ac:dyDescent="0.2">
      <c r="A203" s="21" t="s">
        <v>97</v>
      </c>
      <c r="B203" s="21" t="s">
        <v>702</v>
      </c>
      <c r="C203" s="21" t="s">
        <v>713</v>
      </c>
      <c r="D203" s="2">
        <v>24889.0321</v>
      </c>
    </row>
    <row r="204" spans="1:4" x14ac:dyDescent="0.2">
      <c r="A204" s="21" t="s">
        <v>99</v>
      </c>
      <c r="B204" s="21" t="s">
        <v>695</v>
      </c>
      <c r="C204" s="21" t="s">
        <v>717</v>
      </c>
      <c r="D204" s="2">
        <v>84486.933499999999</v>
      </c>
    </row>
    <row r="205" spans="1:4" x14ac:dyDescent="0.2">
      <c r="A205" s="21" t="s">
        <v>99</v>
      </c>
      <c r="B205" s="21" t="s">
        <v>695</v>
      </c>
      <c r="C205" s="21" t="s">
        <v>703</v>
      </c>
      <c r="D205" s="2">
        <v>1648.6712</v>
      </c>
    </row>
    <row r="206" spans="1:4" x14ac:dyDescent="0.2">
      <c r="A206" s="21" t="s">
        <v>99</v>
      </c>
      <c r="B206" s="21" t="s">
        <v>695</v>
      </c>
      <c r="C206" s="21" t="s">
        <v>704</v>
      </c>
      <c r="D206" s="2">
        <v>1780.7847999999999</v>
      </c>
    </row>
    <row r="207" spans="1:4" x14ac:dyDescent="0.2">
      <c r="A207" s="21" t="s">
        <v>99</v>
      </c>
      <c r="B207" s="21" t="s">
        <v>712</v>
      </c>
      <c r="C207" s="21" t="s">
        <v>717</v>
      </c>
      <c r="D207" s="2">
        <v>2176.4108000000001</v>
      </c>
    </row>
    <row r="208" spans="1:4" x14ac:dyDescent="0.2">
      <c r="A208" s="21" t="s">
        <v>99</v>
      </c>
      <c r="B208" s="21" t="s">
        <v>702</v>
      </c>
      <c r="C208" s="21" t="s">
        <v>717</v>
      </c>
      <c r="D208" s="2">
        <v>17344.669000000002</v>
      </c>
    </row>
    <row r="209" spans="1:4" x14ac:dyDescent="0.2">
      <c r="A209" s="21" t="s">
        <v>99</v>
      </c>
      <c r="B209" s="21" t="s">
        <v>705</v>
      </c>
      <c r="C209" s="21" t="s">
        <v>703</v>
      </c>
      <c r="D209" s="2">
        <v>20413.692299999999</v>
      </c>
    </row>
    <row r="210" spans="1:4" x14ac:dyDescent="0.2">
      <c r="A210" s="21" t="s">
        <v>99</v>
      </c>
      <c r="B210" s="21" t="s">
        <v>705</v>
      </c>
      <c r="C210" s="21" t="s">
        <v>707</v>
      </c>
      <c r="D210" s="2">
        <v>2335.5625</v>
      </c>
    </row>
    <row r="211" spans="1:4" x14ac:dyDescent="0.2">
      <c r="A211" s="21" t="s">
        <v>99</v>
      </c>
      <c r="B211" s="21" t="s">
        <v>705</v>
      </c>
      <c r="C211" s="21" t="s">
        <v>708</v>
      </c>
      <c r="D211" s="2">
        <v>1447.2695000000001</v>
      </c>
    </row>
    <row r="212" spans="1:4" x14ac:dyDescent="0.2">
      <c r="A212" s="21" t="s">
        <v>99</v>
      </c>
      <c r="B212" s="21" t="s">
        <v>705</v>
      </c>
      <c r="C212" s="21" t="s">
        <v>704</v>
      </c>
      <c r="D212" s="2">
        <v>8048.6365999999998</v>
      </c>
    </row>
    <row r="213" spans="1:4" x14ac:dyDescent="0.2">
      <c r="A213" s="21" t="s">
        <v>99</v>
      </c>
      <c r="B213" s="21" t="s">
        <v>709</v>
      </c>
      <c r="C213" s="21" t="s">
        <v>717</v>
      </c>
      <c r="D213" s="2">
        <v>6718.192</v>
      </c>
    </row>
    <row r="214" spans="1:4" x14ac:dyDescent="0.2">
      <c r="A214" s="21" t="s">
        <v>99</v>
      </c>
      <c r="B214" s="21" t="s">
        <v>709</v>
      </c>
      <c r="C214" s="21" t="s">
        <v>703</v>
      </c>
      <c r="D214" s="2">
        <v>5409.0811999999996</v>
      </c>
    </row>
    <row r="215" spans="1:4" x14ac:dyDescent="0.2">
      <c r="A215" s="21" t="s">
        <v>101</v>
      </c>
      <c r="B215" s="21" t="s">
        <v>698</v>
      </c>
      <c r="C215" s="21" t="s">
        <v>724</v>
      </c>
      <c r="D215" s="2">
        <v>0</v>
      </c>
    </row>
    <row r="216" spans="1:4" x14ac:dyDescent="0.2">
      <c r="A216" s="21" t="s">
        <v>101</v>
      </c>
      <c r="B216" s="21" t="s">
        <v>725</v>
      </c>
      <c r="C216" s="21" t="s">
        <v>720</v>
      </c>
      <c r="D216" s="2">
        <v>41922.893600000003</v>
      </c>
    </row>
    <row r="217" spans="1:4" x14ac:dyDescent="0.2">
      <c r="A217" s="21" t="s">
        <v>101</v>
      </c>
      <c r="B217" s="21" t="s">
        <v>726</v>
      </c>
      <c r="C217" s="21" t="s">
        <v>717</v>
      </c>
      <c r="D217" s="2">
        <v>3728.1950000000002</v>
      </c>
    </row>
    <row r="218" spans="1:4" x14ac:dyDescent="0.2">
      <c r="A218" s="21" t="s">
        <v>101</v>
      </c>
      <c r="B218" s="21" t="s">
        <v>705</v>
      </c>
      <c r="C218" s="21" t="s">
        <v>706</v>
      </c>
      <c r="D218" s="2">
        <v>3504.7561000000001</v>
      </c>
    </row>
    <row r="219" spans="1:4" x14ac:dyDescent="0.2">
      <c r="A219" s="21" t="s">
        <v>101</v>
      </c>
      <c r="B219" s="21" t="s">
        <v>705</v>
      </c>
      <c r="C219" s="21" t="s">
        <v>704</v>
      </c>
      <c r="D219" s="2">
        <v>3822.4000999999998</v>
      </c>
    </row>
    <row r="220" spans="1:4" x14ac:dyDescent="0.2">
      <c r="A220" s="21" t="s">
        <v>101</v>
      </c>
      <c r="B220" s="21" t="s">
        <v>709</v>
      </c>
      <c r="C220" s="21" t="s">
        <v>720</v>
      </c>
      <c r="D220" s="2">
        <v>0</v>
      </c>
    </row>
    <row r="221" spans="1:4" x14ac:dyDescent="0.2">
      <c r="A221" s="21" t="s">
        <v>101</v>
      </c>
      <c r="B221" s="21" t="s">
        <v>709</v>
      </c>
      <c r="C221" s="21" t="s">
        <v>704</v>
      </c>
      <c r="D221" s="2">
        <v>5143.8540000000003</v>
      </c>
    </row>
    <row r="222" spans="1:4" x14ac:dyDescent="0.2">
      <c r="A222" s="21" t="s">
        <v>103</v>
      </c>
      <c r="B222" s="21" t="s">
        <v>710</v>
      </c>
      <c r="C222" s="21" t="s">
        <v>703</v>
      </c>
      <c r="D222" s="2">
        <v>109223.3866</v>
      </c>
    </row>
    <row r="223" spans="1:4" x14ac:dyDescent="0.2">
      <c r="A223" s="21" t="s">
        <v>103</v>
      </c>
      <c r="B223" s="21" t="s">
        <v>712</v>
      </c>
      <c r="C223" s="21" t="s">
        <v>703</v>
      </c>
      <c r="D223" s="2">
        <v>160815.0001</v>
      </c>
    </row>
    <row r="224" spans="1:4" x14ac:dyDescent="0.2">
      <c r="A224" s="21" t="s">
        <v>103</v>
      </c>
      <c r="B224" s="21" t="s">
        <v>705</v>
      </c>
      <c r="C224" s="21" t="s">
        <v>707</v>
      </c>
      <c r="D224" s="2">
        <v>40276.1129</v>
      </c>
    </row>
    <row r="225" spans="1:4" x14ac:dyDescent="0.2">
      <c r="A225" s="21" t="s">
        <v>103</v>
      </c>
      <c r="B225" s="21" t="s">
        <v>705</v>
      </c>
      <c r="C225" s="21" t="s">
        <v>713</v>
      </c>
      <c r="D225" s="2">
        <v>30638.827700000002</v>
      </c>
    </row>
    <row r="226" spans="1:4" x14ac:dyDescent="0.2">
      <c r="A226" s="21" t="s">
        <v>105</v>
      </c>
      <c r="B226" s="21" t="s">
        <v>712</v>
      </c>
      <c r="C226" s="21" t="s">
        <v>717</v>
      </c>
      <c r="D226" s="2">
        <v>12424.165999999999</v>
      </c>
    </row>
    <row r="227" spans="1:4" x14ac:dyDescent="0.2">
      <c r="A227" s="21" t="s">
        <v>105</v>
      </c>
      <c r="B227" s="21" t="s">
        <v>705</v>
      </c>
      <c r="C227" s="21" t="s">
        <v>703</v>
      </c>
      <c r="D227" s="2">
        <v>27554.9444</v>
      </c>
    </row>
    <row r="228" spans="1:4" x14ac:dyDescent="0.2">
      <c r="A228" s="21" t="s">
        <v>105</v>
      </c>
      <c r="B228" s="21" t="s">
        <v>705</v>
      </c>
      <c r="C228" s="21" t="s">
        <v>704</v>
      </c>
      <c r="D228" s="2">
        <v>1039.6959999999999</v>
      </c>
    </row>
    <row r="229" spans="1:4" x14ac:dyDescent="0.2">
      <c r="A229" s="21" t="s">
        <v>105</v>
      </c>
      <c r="B229" s="21" t="s">
        <v>705</v>
      </c>
      <c r="C229" s="21" t="s">
        <v>713</v>
      </c>
      <c r="D229" s="2">
        <v>15442.102500000001</v>
      </c>
    </row>
    <row r="230" spans="1:4" x14ac:dyDescent="0.2">
      <c r="A230" s="21" t="s">
        <v>105</v>
      </c>
      <c r="B230" s="21" t="s">
        <v>709</v>
      </c>
      <c r="C230" s="21" t="s">
        <v>717</v>
      </c>
      <c r="D230" s="2">
        <v>32211.7369</v>
      </c>
    </row>
    <row r="231" spans="1:4" x14ac:dyDescent="0.2">
      <c r="A231" s="21" t="s">
        <v>107</v>
      </c>
      <c r="B231" s="21" t="s">
        <v>699</v>
      </c>
      <c r="C231" s="21" t="s">
        <v>727</v>
      </c>
      <c r="D231" s="2">
        <v>74510.043999999994</v>
      </c>
    </row>
    <row r="232" spans="1:4" x14ac:dyDescent="0.2">
      <c r="A232" s="21" t="s">
        <v>107</v>
      </c>
      <c r="B232" s="21" t="s">
        <v>709</v>
      </c>
      <c r="C232" s="21" t="s">
        <v>721</v>
      </c>
      <c r="D232" s="2">
        <v>12501.543600000001</v>
      </c>
    </row>
    <row r="233" spans="1:4" x14ac:dyDescent="0.2">
      <c r="A233" s="21" t="s">
        <v>109</v>
      </c>
      <c r="B233" s="21" t="s">
        <v>699</v>
      </c>
      <c r="C233" s="21" t="s">
        <v>719</v>
      </c>
      <c r="D233" s="2">
        <v>99140.091799999995</v>
      </c>
    </row>
    <row r="234" spans="1:4" x14ac:dyDescent="0.2">
      <c r="A234" s="21" t="s">
        <v>109</v>
      </c>
      <c r="B234" s="21" t="s">
        <v>712</v>
      </c>
      <c r="C234" s="21" t="s">
        <v>718</v>
      </c>
      <c r="D234" s="2">
        <v>11095.6777</v>
      </c>
    </row>
    <row r="235" spans="1:4" x14ac:dyDescent="0.2">
      <c r="A235" s="21" t="s">
        <v>109</v>
      </c>
      <c r="B235" s="21" t="s">
        <v>705</v>
      </c>
      <c r="C235" s="21" t="s">
        <v>703</v>
      </c>
      <c r="D235" s="2">
        <v>7986.3828999999996</v>
      </c>
    </row>
    <row r="236" spans="1:4" x14ac:dyDescent="0.2">
      <c r="A236" s="21" t="s">
        <v>109</v>
      </c>
      <c r="B236" s="21" t="s">
        <v>705</v>
      </c>
      <c r="C236" s="21" t="s">
        <v>706</v>
      </c>
      <c r="D236" s="2">
        <v>26662.782500000001</v>
      </c>
    </row>
    <row r="237" spans="1:4" x14ac:dyDescent="0.2">
      <c r="A237" s="21" t="s">
        <v>109</v>
      </c>
      <c r="B237" s="21" t="s">
        <v>705</v>
      </c>
      <c r="C237" s="21" t="s">
        <v>707</v>
      </c>
      <c r="D237" s="2">
        <v>1511.172</v>
      </c>
    </row>
    <row r="238" spans="1:4" x14ac:dyDescent="0.2">
      <c r="A238" s="21" t="s">
        <v>109</v>
      </c>
      <c r="B238" s="21" t="s">
        <v>705</v>
      </c>
      <c r="C238" s="21" t="s">
        <v>704</v>
      </c>
      <c r="D238" s="2">
        <v>5682.2330000000002</v>
      </c>
    </row>
    <row r="239" spans="1:4" x14ac:dyDescent="0.2">
      <c r="A239" s="21" t="s">
        <v>109</v>
      </c>
      <c r="B239" s="21" t="s">
        <v>705</v>
      </c>
      <c r="C239" s="21" t="s">
        <v>713</v>
      </c>
      <c r="D239" s="2">
        <v>26342.401699999999</v>
      </c>
    </row>
    <row r="240" spans="1:4" x14ac:dyDescent="0.2">
      <c r="A240" s="21" t="s">
        <v>109</v>
      </c>
      <c r="B240" s="21" t="s">
        <v>709</v>
      </c>
      <c r="C240" s="21" t="s">
        <v>718</v>
      </c>
      <c r="D240" s="2">
        <v>11083.6095</v>
      </c>
    </row>
    <row r="241" spans="1:4" x14ac:dyDescent="0.2">
      <c r="A241" s="21" t="s">
        <v>111</v>
      </c>
      <c r="B241" s="21" t="s">
        <v>710</v>
      </c>
      <c r="C241" s="21" t="s">
        <v>721</v>
      </c>
      <c r="D241" s="2">
        <v>235.21039999999999</v>
      </c>
    </row>
    <row r="242" spans="1:4" x14ac:dyDescent="0.2">
      <c r="A242" s="21" t="s">
        <v>111</v>
      </c>
      <c r="B242" s="21" t="s">
        <v>710</v>
      </c>
      <c r="C242" s="21" t="s">
        <v>717</v>
      </c>
      <c r="D242" s="2">
        <v>119420.3841</v>
      </c>
    </row>
    <row r="243" spans="1:4" x14ac:dyDescent="0.2">
      <c r="A243" s="21" t="s">
        <v>111</v>
      </c>
      <c r="B243" s="21" t="s">
        <v>710</v>
      </c>
      <c r="C243" s="21" t="s">
        <v>720</v>
      </c>
      <c r="D243" s="2">
        <v>13943.4164</v>
      </c>
    </row>
    <row r="244" spans="1:4" x14ac:dyDescent="0.2">
      <c r="A244" s="21" t="s">
        <v>113</v>
      </c>
      <c r="B244" s="21" t="s">
        <v>710</v>
      </c>
      <c r="C244" s="21" t="s">
        <v>728</v>
      </c>
      <c r="D244" s="2">
        <v>28405.350900000001</v>
      </c>
    </row>
    <row r="245" spans="1:4" x14ac:dyDescent="0.2">
      <c r="A245" s="21" t="s">
        <v>113</v>
      </c>
      <c r="B245" s="21" t="s">
        <v>697</v>
      </c>
      <c r="C245" s="21" t="s">
        <v>696</v>
      </c>
      <c r="D245" s="2">
        <v>297203.90379999997</v>
      </c>
    </row>
    <row r="246" spans="1:4" x14ac:dyDescent="0.2">
      <c r="A246" s="21" t="s">
        <v>113</v>
      </c>
      <c r="B246" s="21" t="s">
        <v>729</v>
      </c>
      <c r="C246" s="21" t="s">
        <v>696</v>
      </c>
      <c r="D246" s="2">
        <v>46932.172100000003</v>
      </c>
    </row>
    <row r="247" spans="1:4" x14ac:dyDescent="0.2">
      <c r="A247" s="21" t="s">
        <v>113</v>
      </c>
      <c r="B247" s="21" t="s">
        <v>699</v>
      </c>
      <c r="C247" s="21" t="s">
        <v>701</v>
      </c>
      <c r="D247" s="2">
        <v>147185.34770000001</v>
      </c>
    </row>
    <row r="248" spans="1:4" x14ac:dyDescent="0.2">
      <c r="A248" s="21" t="s">
        <v>113</v>
      </c>
      <c r="B248" s="21" t="s">
        <v>705</v>
      </c>
      <c r="C248" s="21" t="s">
        <v>706</v>
      </c>
      <c r="D248" s="2">
        <v>24394.848399999999</v>
      </c>
    </row>
    <row r="249" spans="1:4" x14ac:dyDescent="0.2">
      <c r="A249" s="21" t="s">
        <v>115</v>
      </c>
      <c r="B249" s="21" t="s">
        <v>702</v>
      </c>
      <c r="C249" s="21" t="s">
        <v>703</v>
      </c>
      <c r="D249" s="2">
        <v>21411.841799999998</v>
      </c>
    </row>
    <row r="250" spans="1:4" x14ac:dyDescent="0.2">
      <c r="A250" s="21" t="s">
        <v>115</v>
      </c>
      <c r="B250" s="21" t="s">
        <v>705</v>
      </c>
      <c r="C250" s="21" t="s">
        <v>708</v>
      </c>
      <c r="D250" s="2">
        <v>37388.564299999998</v>
      </c>
    </row>
    <row r="251" spans="1:4" x14ac:dyDescent="0.2">
      <c r="A251" s="21" t="s">
        <v>115</v>
      </c>
      <c r="B251" s="21" t="s">
        <v>705</v>
      </c>
      <c r="C251" s="21" t="s">
        <v>704</v>
      </c>
      <c r="D251" s="2">
        <v>1814.6374000000001</v>
      </c>
    </row>
    <row r="252" spans="1:4" x14ac:dyDescent="0.2">
      <c r="A252" s="21" t="s">
        <v>115</v>
      </c>
      <c r="B252" s="21" t="s">
        <v>709</v>
      </c>
      <c r="C252" s="21" t="s">
        <v>696</v>
      </c>
      <c r="D252" s="2">
        <v>2150.9663</v>
      </c>
    </row>
    <row r="253" spans="1:4" x14ac:dyDescent="0.2">
      <c r="A253" s="21" t="s">
        <v>117</v>
      </c>
      <c r="B253" s="21" t="s">
        <v>730</v>
      </c>
      <c r="C253" s="21" t="s">
        <v>717</v>
      </c>
      <c r="D253" s="2">
        <v>81537.8125</v>
      </c>
    </row>
    <row r="254" spans="1:4" x14ac:dyDescent="0.2">
      <c r="A254" s="21" t="s">
        <v>117</v>
      </c>
      <c r="B254" s="21" t="s">
        <v>716</v>
      </c>
      <c r="C254" s="21" t="s">
        <v>717</v>
      </c>
      <c r="D254" s="2">
        <v>93298.124500000005</v>
      </c>
    </row>
    <row r="255" spans="1:4" x14ac:dyDescent="0.2">
      <c r="A255" s="21" t="s">
        <v>117</v>
      </c>
      <c r="B255" s="21" t="s">
        <v>702</v>
      </c>
      <c r="C255" s="21" t="s">
        <v>703</v>
      </c>
      <c r="D255" s="2">
        <v>38100.163800000002</v>
      </c>
    </row>
    <row r="256" spans="1:4" x14ac:dyDescent="0.2">
      <c r="A256" s="21" t="s">
        <v>117</v>
      </c>
      <c r="B256" s="21" t="s">
        <v>702</v>
      </c>
      <c r="C256" s="21" t="s">
        <v>704</v>
      </c>
      <c r="D256" s="2">
        <v>26663.595799999999</v>
      </c>
    </row>
    <row r="257" spans="1:4" x14ac:dyDescent="0.2">
      <c r="A257" s="21" t="s">
        <v>117</v>
      </c>
      <c r="B257" s="21" t="s">
        <v>705</v>
      </c>
      <c r="C257" s="21" t="s">
        <v>707</v>
      </c>
      <c r="D257" s="2">
        <v>55219.085700000003</v>
      </c>
    </row>
    <row r="258" spans="1:4" x14ac:dyDescent="0.2">
      <c r="A258" s="21" t="s">
        <v>117</v>
      </c>
      <c r="B258" s="21" t="s">
        <v>705</v>
      </c>
      <c r="C258" s="21" t="s">
        <v>708</v>
      </c>
      <c r="D258" s="2">
        <v>12639.031800000001</v>
      </c>
    </row>
    <row r="259" spans="1:4" x14ac:dyDescent="0.2">
      <c r="A259" s="21" t="s">
        <v>117</v>
      </c>
      <c r="B259" s="21" t="s">
        <v>705</v>
      </c>
      <c r="C259" s="21" t="s">
        <v>713</v>
      </c>
      <c r="D259" s="2">
        <v>69305.936499999996</v>
      </c>
    </row>
    <row r="260" spans="1:4" x14ac:dyDescent="0.2">
      <c r="A260" s="21" t="s">
        <v>119</v>
      </c>
      <c r="B260" s="21" t="s">
        <v>710</v>
      </c>
      <c r="C260" s="21" t="s">
        <v>717</v>
      </c>
      <c r="D260" s="2">
        <v>8275.5048000000006</v>
      </c>
    </row>
    <row r="261" spans="1:4" x14ac:dyDescent="0.2">
      <c r="A261" s="21" t="s">
        <v>119</v>
      </c>
      <c r="B261" s="21" t="s">
        <v>712</v>
      </c>
      <c r="C261" s="21" t="s">
        <v>720</v>
      </c>
      <c r="D261" s="2">
        <v>72499.929099999994</v>
      </c>
    </row>
    <row r="262" spans="1:4" x14ac:dyDescent="0.2">
      <c r="A262" s="21" t="s">
        <v>119</v>
      </c>
      <c r="B262" s="21" t="s">
        <v>705</v>
      </c>
      <c r="C262" s="21" t="s">
        <v>703</v>
      </c>
      <c r="D262" s="2">
        <v>20140.1777</v>
      </c>
    </row>
    <row r="263" spans="1:4" x14ac:dyDescent="0.2">
      <c r="A263" s="21" t="s">
        <v>119</v>
      </c>
      <c r="B263" s="21" t="s">
        <v>705</v>
      </c>
      <c r="C263" s="21" t="s">
        <v>713</v>
      </c>
      <c r="D263" s="2">
        <v>49185.356</v>
      </c>
    </row>
    <row r="264" spans="1:4" x14ac:dyDescent="0.2">
      <c r="A264" s="21" t="s">
        <v>119</v>
      </c>
      <c r="B264" s="21" t="s">
        <v>709</v>
      </c>
      <c r="C264" s="21" t="s">
        <v>721</v>
      </c>
      <c r="D264" s="2">
        <v>3332.5140000000001</v>
      </c>
    </row>
    <row r="265" spans="1:4" x14ac:dyDescent="0.2">
      <c r="A265" s="21" t="s">
        <v>119</v>
      </c>
      <c r="B265" s="21" t="s">
        <v>709</v>
      </c>
      <c r="C265" s="21" t="s">
        <v>717</v>
      </c>
      <c r="D265" s="2">
        <v>54117.300799999997</v>
      </c>
    </row>
    <row r="266" spans="1:4" x14ac:dyDescent="0.2">
      <c r="A266" s="21" t="s">
        <v>121</v>
      </c>
      <c r="B266" s="21" t="s">
        <v>702</v>
      </c>
      <c r="C266" s="21" t="s">
        <v>696</v>
      </c>
      <c r="D266" s="2">
        <v>6253.7064</v>
      </c>
    </row>
    <row r="267" spans="1:4" x14ac:dyDescent="0.2">
      <c r="A267" s="21" t="s">
        <v>121</v>
      </c>
      <c r="B267" s="21" t="s">
        <v>705</v>
      </c>
      <c r="C267" s="21" t="s">
        <v>707</v>
      </c>
      <c r="D267" s="2">
        <v>1014.3724</v>
      </c>
    </row>
    <row r="268" spans="1:4" x14ac:dyDescent="0.2">
      <c r="A268" s="21" t="s">
        <v>121</v>
      </c>
      <c r="B268" s="21" t="s">
        <v>705</v>
      </c>
      <c r="C268" s="21" t="s">
        <v>704</v>
      </c>
      <c r="D268" s="2">
        <v>2862.9834000000001</v>
      </c>
    </row>
    <row r="269" spans="1:4" x14ac:dyDescent="0.2">
      <c r="A269" s="21" t="s">
        <v>121</v>
      </c>
      <c r="B269" s="21" t="s">
        <v>705</v>
      </c>
      <c r="C269" s="21" t="s">
        <v>713</v>
      </c>
      <c r="D269" s="2">
        <v>4396.4564</v>
      </c>
    </row>
    <row r="270" spans="1:4" x14ac:dyDescent="0.2">
      <c r="A270" s="21" t="s">
        <v>123</v>
      </c>
      <c r="B270" s="21" t="s">
        <v>712</v>
      </c>
      <c r="C270" s="21" t="s">
        <v>720</v>
      </c>
      <c r="D270" s="2">
        <v>227586.43460000001</v>
      </c>
    </row>
    <row r="271" spans="1:4" x14ac:dyDescent="0.2">
      <c r="A271" s="21" t="s">
        <v>123</v>
      </c>
      <c r="B271" s="21" t="s">
        <v>702</v>
      </c>
      <c r="C271" s="21" t="s">
        <v>721</v>
      </c>
      <c r="D271" s="2">
        <v>3302.8379</v>
      </c>
    </row>
    <row r="272" spans="1:4" x14ac:dyDescent="0.2">
      <c r="A272" s="21" t="s">
        <v>123</v>
      </c>
      <c r="B272" s="21" t="s">
        <v>702</v>
      </c>
      <c r="C272" s="21" t="s">
        <v>722</v>
      </c>
      <c r="D272" s="2">
        <v>544.06150000000002</v>
      </c>
    </row>
    <row r="273" spans="1:4" x14ac:dyDescent="0.2">
      <c r="A273" s="21" t="s">
        <v>123</v>
      </c>
      <c r="B273" s="21" t="s">
        <v>702</v>
      </c>
      <c r="C273" s="21" t="s">
        <v>731</v>
      </c>
      <c r="D273" s="2">
        <v>862.38689999999997</v>
      </c>
    </row>
    <row r="274" spans="1:4" x14ac:dyDescent="0.2">
      <c r="A274" s="21" t="s">
        <v>123</v>
      </c>
      <c r="B274" s="21" t="s">
        <v>702</v>
      </c>
      <c r="C274" s="21" t="s">
        <v>720</v>
      </c>
      <c r="D274" s="2">
        <v>1427.4634000000001</v>
      </c>
    </row>
    <row r="275" spans="1:4" x14ac:dyDescent="0.2">
      <c r="A275" s="21" t="s">
        <v>127</v>
      </c>
      <c r="B275" s="21" t="s">
        <v>710</v>
      </c>
      <c r="C275" s="21" t="s">
        <v>703</v>
      </c>
      <c r="D275" s="2">
        <v>9562.4025999999994</v>
      </c>
    </row>
    <row r="276" spans="1:4" x14ac:dyDescent="0.2">
      <c r="A276" s="21" t="s">
        <v>127</v>
      </c>
      <c r="B276" s="21" t="s">
        <v>710</v>
      </c>
      <c r="C276" s="21" t="s">
        <v>696</v>
      </c>
      <c r="D276" s="2">
        <v>14770.444799999999</v>
      </c>
    </row>
    <row r="277" spans="1:4" x14ac:dyDescent="0.2">
      <c r="A277" s="21" t="s">
        <v>127</v>
      </c>
      <c r="B277" s="21" t="s">
        <v>705</v>
      </c>
      <c r="C277" s="21" t="s">
        <v>703</v>
      </c>
      <c r="D277" s="2">
        <v>16540.6011</v>
      </c>
    </row>
    <row r="278" spans="1:4" x14ac:dyDescent="0.2">
      <c r="A278" s="21" t="s">
        <v>127</v>
      </c>
      <c r="B278" s="21" t="s">
        <v>705</v>
      </c>
      <c r="C278" s="21" t="s">
        <v>707</v>
      </c>
      <c r="D278" s="2">
        <v>6954.6445000000003</v>
      </c>
    </row>
    <row r="279" spans="1:4" x14ac:dyDescent="0.2">
      <c r="A279" s="21" t="s">
        <v>127</v>
      </c>
      <c r="B279" s="21" t="s">
        <v>705</v>
      </c>
      <c r="C279" s="21" t="s">
        <v>708</v>
      </c>
      <c r="D279" s="2">
        <v>640.5856</v>
      </c>
    </row>
    <row r="280" spans="1:4" x14ac:dyDescent="0.2">
      <c r="A280" s="21" t="s">
        <v>127</v>
      </c>
      <c r="B280" s="21" t="s">
        <v>705</v>
      </c>
      <c r="C280" s="21" t="s">
        <v>704</v>
      </c>
      <c r="D280" s="2">
        <v>5569.1342000000004</v>
      </c>
    </row>
    <row r="281" spans="1:4" x14ac:dyDescent="0.2">
      <c r="A281" s="21" t="s">
        <v>127</v>
      </c>
      <c r="B281" s="21" t="s">
        <v>709</v>
      </c>
      <c r="C281" s="21" t="s">
        <v>703</v>
      </c>
      <c r="D281" s="2">
        <v>2154.5383999999999</v>
      </c>
    </row>
    <row r="282" spans="1:4" x14ac:dyDescent="0.2">
      <c r="A282" s="21" t="s">
        <v>127</v>
      </c>
      <c r="B282" s="21" t="s">
        <v>709</v>
      </c>
      <c r="C282" s="21" t="s">
        <v>696</v>
      </c>
      <c r="D282" s="2">
        <v>13269.7474</v>
      </c>
    </row>
    <row r="283" spans="1:4" x14ac:dyDescent="0.2">
      <c r="A283" s="21" t="s">
        <v>129</v>
      </c>
      <c r="B283" s="21" t="s">
        <v>702</v>
      </c>
      <c r="C283" s="21" t="s">
        <v>703</v>
      </c>
      <c r="D283" s="2">
        <v>11134.3995</v>
      </c>
    </row>
    <row r="284" spans="1:4" x14ac:dyDescent="0.2">
      <c r="A284" s="21" t="s">
        <v>131</v>
      </c>
      <c r="B284" s="21" t="s">
        <v>712</v>
      </c>
      <c r="C284" s="21" t="s">
        <v>717</v>
      </c>
      <c r="D284" s="2">
        <v>9139.1337000000003</v>
      </c>
    </row>
    <row r="285" spans="1:4" x14ac:dyDescent="0.2">
      <c r="A285" s="21" t="s">
        <v>131</v>
      </c>
      <c r="B285" s="21" t="s">
        <v>702</v>
      </c>
      <c r="C285" s="21" t="s">
        <v>717</v>
      </c>
      <c r="D285" s="2">
        <v>13072.8631</v>
      </c>
    </row>
    <row r="286" spans="1:4" x14ac:dyDescent="0.2">
      <c r="A286" s="21" t="s">
        <v>131</v>
      </c>
      <c r="B286" s="21" t="s">
        <v>702</v>
      </c>
      <c r="C286" s="21" t="s">
        <v>720</v>
      </c>
      <c r="D286" s="2">
        <v>3185.2986000000001</v>
      </c>
    </row>
    <row r="287" spans="1:4" x14ac:dyDescent="0.2">
      <c r="A287" s="21" t="s">
        <v>131</v>
      </c>
      <c r="B287" s="21" t="s">
        <v>705</v>
      </c>
      <c r="C287" s="21" t="s">
        <v>703</v>
      </c>
      <c r="D287" s="2">
        <v>1408.13</v>
      </c>
    </row>
    <row r="288" spans="1:4" x14ac:dyDescent="0.2">
      <c r="A288" s="21" t="s">
        <v>131</v>
      </c>
      <c r="B288" s="21" t="s">
        <v>705</v>
      </c>
      <c r="C288" s="21" t="s">
        <v>707</v>
      </c>
      <c r="D288" s="2">
        <v>4728.5646999999999</v>
      </c>
    </row>
    <row r="289" spans="1:4" x14ac:dyDescent="0.2">
      <c r="A289" s="21" t="s">
        <v>131</v>
      </c>
      <c r="B289" s="21" t="s">
        <v>705</v>
      </c>
      <c r="C289" s="21" t="s">
        <v>708</v>
      </c>
      <c r="D289" s="2">
        <v>455.20909999999998</v>
      </c>
    </row>
    <row r="290" spans="1:4" x14ac:dyDescent="0.2">
      <c r="A290" s="21" t="s">
        <v>131</v>
      </c>
      <c r="B290" s="21" t="s">
        <v>709</v>
      </c>
      <c r="C290" s="21" t="s">
        <v>717</v>
      </c>
      <c r="D290" s="2">
        <v>16312.172200000001</v>
      </c>
    </row>
    <row r="291" spans="1:4" x14ac:dyDescent="0.2">
      <c r="A291" s="21" t="s">
        <v>133</v>
      </c>
      <c r="B291" s="21" t="s">
        <v>698</v>
      </c>
      <c r="C291" s="21" t="s">
        <v>717</v>
      </c>
      <c r="D291" s="2">
        <v>24679.508000000002</v>
      </c>
    </row>
    <row r="292" spans="1:4" x14ac:dyDescent="0.2">
      <c r="A292" s="21" t="s">
        <v>133</v>
      </c>
      <c r="B292" s="21" t="s">
        <v>730</v>
      </c>
      <c r="C292" s="21" t="s">
        <v>717</v>
      </c>
      <c r="D292" s="2">
        <v>5668.4062000000004</v>
      </c>
    </row>
    <row r="293" spans="1:4" x14ac:dyDescent="0.2">
      <c r="A293" s="21" t="s">
        <v>133</v>
      </c>
      <c r="B293" s="21" t="s">
        <v>732</v>
      </c>
      <c r="C293" s="21" t="s">
        <v>717</v>
      </c>
      <c r="D293" s="2">
        <v>893.03020000000004</v>
      </c>
    </row>
    <row r="294" spans="1:4" x14ac:dyDescent="0.2">
      <c r="A294" s="21" t="s">
        <v>133</v>
      </c>
      <c r="B294" s="21" t="s">
        <v>705</v>
      </c>
      <c r="C294" s="21" t="s">
        <v>707</v>
      </c>
      <c r="D294" s="2">
        <v>17020.199499999999</v>
      </c>
    </row>
    <row r="295" spans="1:4" x14ac:dyDescent="0.2">
      <c r="A295" s="21" t="s">
        <v>133</v>
      </c>
      <c r="B295" s="21" t="s">
        <v>705</v>
      </c>
      <c r="C295" s="21" t="s">
        <v>708</v>
      </c>
      <c r="D295" s="2">
        <v>1458.5244</v>
      </c>
    </row>
    <row r="296" spans="1:4" x14ac:dyDescent="0.2">
      <c r="A296" s="21" t="s">
        <v>133</v>
      </c>
      <c r="B296" s="21" t="s">
        <v>705</v>
      </c>
      <c r="C296" s="21" t="s">
        <v>704</v>
      </c>
      <c r="D296" s="2">
        <v>20833.300999999999</v>
      </c>
    </row>
    <row r="297" spans="1:4" x14ac:dyDescent="0.2">
      <c r="A297" s="21" t="s">
        <v>133</v>
      </c>
      <c r="B297" s="21" t="s">
        <v>709</v>
      </c>
      <c r="C297" s="21" t="s">
        <v>717</v>
      </c>
      <c r="D297" s="2">
        <v>129553.7332</v>
      </c>
    </row>
    <row r="298" spans="1:4" x14ac:dyDescent="0.2">
      <c r="A298" s="21" t="s">
        <v>135</v>
      </c>
      <c r="B298" s="21" t="s">
        <v>699</v>
      </c>
      <c r="C298" s="21" t="s">
        <v>701</v>
      </c>
      <c r="D298" s="2">
        <v>29839.859700000001</v>
      </c>
    </row>
    <row r="299" spans="1:4" x14ac:dyDescent="0.2">
      <c r="A299" s="21" t="s">
        <v>135</v>
      </c>
      <c r="B299" s="21" t="s">
        <v>712</v>
      </c>
      <c r="C299" s="21" t="s">
        <v>696</v>
      </c>
      <c r="D299" s="2">
        <v>24136.677500000002</v>
      </c>
    </row>
    <row r="300" spans="1:4" x14ac:dyDescent="0.2">
      <c r="A300" s="21" t="s">
        <v>135</v>
      </c>
      <c r="B300" s="21" t="s">
        <v>702</v>
      </c>
      <c r="C300" s="21" t="s">
        <v>704</v>
      </c>
      <c r="D300" s="2">
        <v>1789.2148999999999</v>
      </c>
    </row>
    <row r="301" spans="1:4" x14ac:dyDescent="0.2">
      <c r="A301" s="21" t="s">
        <v>135</v>
      </c>
      <c r="B301" s="21" t="s">
        <v>705</v>
      </c>
      <c r="C301" s="21" t="s">
        <v>707</v>
      </c>
      <c r="D301" s="2">
        <v>1718.9265</v>
      </c>
    </row>
    <row r="302" spans="1:4" x14ac:dyDescent="0.2">
      <c r="A302" s="21" t="s">
        <v>135</v>
      </c>
      <c r="B302" s="21" t="s">
        <v>709</v>
      </c>
      <c r="C302" s="21" t="s">
        <v>696</v>
      </c>
      <c r="D302" s="2">
        <v>39213.092499999999</v>
      </c>
    </row>
    <row r="303" spans="1:4" x14ac:dyDescent="0.2">
      <c r="A303" s="21" t="s">
        <v>137</v>
      </c>
      <c r="B303" s="21" t="s">
        <v>699</v>
      </c>
      <c r="C303" s="21" t="s">
        <v>701</v>
      </c>
      <c r="D303" s="2">
        <v>122186.8109</v>
      </c>
    </row>
    <row r="304" spans="1:4" x14ac:dyDescent="0.2">
      <c r="A304" s="21" t="s">
        <v>137</v>
      </c>
      <c r="B304" s="21" t="s">
        <v>702</v>
      </c>
      <c r="C304" s="21" t="s">
        <v>703</v>
      </c>
      <c r="D304" s="2">
        <v>428.19290000000001</v>
      </c>
    </row>
    <row r="305" spans="1:4" x14ac:dyDescent="0.2">
      <c r="A305" s="21" t="s">
        <v>137</v>
      </c>
      <c r="B305" s="21" t="s">
        <v>702</v>
      </c>
      <c r="C305" s="21" t="s">
        <v>704</v>
      </c>
      <c r="D305" s="2">
        <v>2929.8425000000002</v>
      </c>
    </row>
    <row r="306" spans="1:4" x14ac:dyDescent="0.2">
      <c r="A306" s="21" t="s">
        <v>137</v>
      </c>
      <c r="B306" s="21" t="s">
        <v>705</v>
      </c>
      <c r="C306" s="21" t="s">
        <v>707</v>
      </c>
      <c r="D306" s="2">
        <v>223.43889999999999</v>
      </c>
    </row>
    <row r="307" spans="1:4" x14ac:dyDescent="0.2">
      <c r="A307" s="21" t="s">
        <v>137</v>
      </c>
      <c r="B307" s="21" t="s">
        <v>705</v>
      </c>
      <c r="C307" s="21" t="s">
        <v>708</v>
      </c>
      <c r="D307" s="2">
        <v>9726.4123999999993</v>
      </c>
    </row>
    <row r="308" spans="1:4" x14ac:dyDescent="0.2">
      <c r="A308" s="21" t="s">
        <v>137</v>
      </c>
      <c r="B308" s="21" t="s">
        <v>705</v>
      </c>
      <c r="C308" s="21" t="s">
        <v>713</v>
      </c>
      <c r="D308" s="2">
        <v>0</v>
      </c>
    </row>
    <row r="309" spans="1:4" x14ac:dyDescent="0.2">
      <c r="A309" s="21" t="s">
        <v>137</v>
      </c>
      <c r="B309" s="21" t="s">
        <v>709</v>
      </c>
      <c r="C309" s="21" t="s">
        <v>696</v>
      </c>
      <c r="D309" s="2">
        <v>13898.078</v>
      </c>
    </row>
    <row r="310" spans="1:4" x14ac:dyDescent="0.2">
      <c r="A310" s="21" t="s">
        <v>141</v>
      </c>
      <c r="B310" s="21" t="s">
        <v>705</v>
      </c>
      <c r="C310" s="21" t="s">
        <v>704</v>
      </c>
      <c r="D310" s="2">
        <v>306.21319999999997</v>
      </c>
    </row>
    <row r="311" spans="1:4" x14ac:dyDescent="0.2">
      <c r="A311" s="21" t="s">
        <v>143</v>
      </c>
      <c r="B311" s="21" t="s">
        <v>702</v>
      </c>
      <c r="C311" s="21" t="s">
        <v>703</v>
      </c>
      <c r="D311" s="2">
        <v>4420.5819000000001</v>
      </c>
    </row>
    <row r="312" spans="1:4" x14ac:dyDescent="0.2">
      <c r="A312" s="21" t="s">
        <v>143</v>
      </c>
      <c r="B312" s="21" t="s">
        <v>702</v>
      </c>
      <c r="C312" s="21" t="s">
        <v>696</v>
      </c>
      <c r="D312" s="2">
        <v>18001.939200000001</v>
      </c>
    </row>
    <row r="313" spans="1:4" x14ac:dyDescent="0.2">
      <c r="A313" s="21" t="s">
        <v>143</v>
      </c>
      <c r="B313" s="21" t="s">
        <v>705</v>
      </c>
      <c r="C313" s="21" t="s">
        <v>707</v>
      </c>
      <c r="D313" s="2">
        <v>117.1656</v>
      </c>
    </row>
    <row r="314" spans="1:4" x14ac:dyDescent="0.2">
      <c r="A314" s="21" t="s">
        <v>143</v>
      </c>
      <c r="B314" s="21" t="s">
        <v>705</v>
      </c>
      <c r="C314" s="21" t="s">
        <v>708</v>
      </c>
      <c r="D314" s="2">
        <v>583.82740000000001</v>
      </c>
    </row>
    <row r="315" spans="1:4" x14ac:dyDescent="0.2">
      <c r="A315" s="21" t="s">
        <v>143</v>
      </c>
      <c r="B315" s="21" t="s">
        <v>709</v>
      </c>
      <c r="C315" s="21" t="s">
        <v>696</v>
      </c>
      <c r="D315" s="2">
        <v>2487.9216999999999</v>
      </c>
    </row>
    <row r="316" spans="1:4" x14ac:dyDescent="0.2">
      <c r="A316" s="21" t="s">
        <v>147</v>
      </c>
      <c r="B316" s="21" t="s">
        <v>705</v>
      </c>
      <c r="C316" s="21" t="s">
        <v>713</v>
      </c>
      <c r="D316" s="2">
        <v>14233.9782</v>
      </c>
    </row>
    <row r="317" spans="1:4" x14ac:dyDescent="0.2">
      <c r="A317" s="21" t="s">
        <v>147</v>
      </c>
      <c r="B317" s="21" t="s">
        <v>709</v>
      </c>
      <c r="C317" s="21" t="s">
        <v>696</v>
      </c>
      <c r="D317" s="2">
        <v>10615.189</v>
      </c>
    </row>
    <row r="318" spans="1:4" x14ac:dyDescent="0.2">
      <c r="A318" s="21" t="s">
        <v>149</v>
      </c>
      <c r="B318" s="21" t="s">
        <v>702</v>
      </c>
      <c r="C318" s="21" t="s">
        <v>720</v>
      </c>
      <c r="D318" s="2">
        <v>823.07159999999999</v>
      </c>
    </row>
    <row r="319" spans="1:4" x14ac:dyDescent="0.2">
      <c r="A319" s="21" t="s">
        <v>149</v>
      </c>
      <c r="B319" s="21" t="s">
        <v>705</v>
      </c>
      <c r="C319" s="21" t="s">
        <v>706</v>
      </c>
      <c r="D319" s="2">
        <v>1919.6468</v>
      </c>
    </row>
    <row r="320" spans="1:4" x14ac:dyDescent="0.2">
      <c r="A320" s="21" t="s">
        <v>149</v>
      </c>
      <c r="B320" s="21" t="s">
        <v>705</v>
      </c>
      <c r="C320" s="21" t="s">
        <v>707</v>
      </c>
      <c r="D320" s="2">
        <v>587.34460000000001</v>
      </c>
    </row>
    <row r="321" spans="1:4" x14ac:dyDescent="0.2">
      <c r="A321" s="21" t="s">
        <v>149</v>
      </c>
      <c r="B321" s="21" t="s">
        <v>709</v>
      </c>
      <c r="C321" s="21" t="s">
        <v>703</v>
      </c>
      <c r="D321" s="2">
        <v>32919.698299999996</v>
      </c>
    </row>
    <row r="322" spans="1:4" x14ac:dyDescent="0.2">
      <c r="A322" s="21" t="s">
        <v>151</v>
      </c>
      <c r="B322" s="21" t="s">
        <v>712</v>
      </c>
      <c r="C322" s="21" t="s">
        <v>703</v>
      </c>
      <c r="D322" s="2">
        <v>1536.4295999999999</v>
      </c>
    </row>
    <row r="323" spans="1:4" x14ac:dyDescent="0.2">
      <c r="A323" s="21" t="s">
        <v>153</v>
      </c>
      <c r="B323" s="21" t="s">
        <v>699</v>
      </c>
      <c r="C323" s="21" t="s">
        <v>701</v>
      </c>
      <c r="D323" s="2">
        <v>2637.8737999999998</v>
      </c>
    </row>
    <row r="324" spans="1:4" x14ac:dyDescent="0.2">
      <c r="A324" s="21" t="s">
        <v>153</v>
      </c>
      <c r="B324" s="21" t="s">
        <v>712</v>
      </c>
      <c r="C324" s="21" t="s">
        <v>704</v>
      </c>
      <c r="D324" s="2">
        <v>232.52860000000001</v>
      </c>
    </row>
    <row r="325" spans="1:4" x14ac:dyDescent="0.2">
      <c r="A325" s="21" t="s">
        <v>153</v>
      </c>
      <c r="B325" s="21" t="s">
        <v>702</v>
      </c>
      <c r="C325" s="21" t="s">
        <v>703</v>
      </c>
      <c r="D325" s="2">
        <v>18340.895100000002</v>
      </c>
    </row>
    <row r="326" spans="1:4" x14ac:dyDescent="0.2">
      <c r="A326" s="21" t="s">
        <v>153</v>
      </c>
      <c r="B326" s="21" t="s">
        <v>702</v>
      </c>
      <c r="C326" s="21" t="s">
        <v>696</v>
      </c>
      <c r="D326" s="2">
        <v>446.24029999999999</v>
      </c>
    </row>
    <row r="327" spans="1:4" x14ac:dyDescent="0.2">
      <c r="A327" s="21" t="s">
        <v>153</v>
      </c>
      <c r="B327" s="21" t="s">
        <v>705</v>
      </c>
      <c r="C327" s="21" t="s">
        <v>708</v>
      </c>
      <c r="D327" s="2">
        <v>118.0778</v>
      </c>
    </row>
    <row r="328" spans="1:4" x14ac:dyDescent="0.2">
      <c r="A328" s="21" t="s">
        <v>153</v>
      </c>
      <c r="B328" s="21" t="s">
        <v>709</v>
      </c>
      <c r="C328" s="21" t="s">
        <v>696</v>
      </c>
      <c r="D328" s="2">
        <v>15387.3447</v>
      </c>
    </row>
    <row r="329" spans="1:4" x14ac:dyDescent="0.2">
      <c r="A329" s="21" t="s">
        <v>155</v>
      </c>
      <c r="B329" s="21" t="s">
        <v>702</v>
      </c>
      <c r="C329" s="21" t="s">
        <v>696</v>
      </c>
      <c r="D329" s="2">
        <v>2652.1732999999999</v>
      </c>
    </row>
    <row r="330" spans="1:4" x14ac:dyDescent="0.2">
      <c r="A330" s="21" t="s">
        <v>155</v>
      </c>
      <c r="B330" s="21" t="s">
        <v>705</v>
      </c>
      <c r="C330" s="21" t="s">
        <v>704</v>
      </c>
      <c r="D330" s="2">
        <v>912.67139999999995</v>
      </c>
    </row>
    <row r="331" spans="1:4" x14ac:dyDescent="0.2">
      <c r="A331" s="21" t="s">
        <v>157</v>
      </c>
      <c r="B331" s="21" t="s">
        <v>698</v>
      </c>
      <c r="C331" s="21" t="s">
        <v>696</v>
      </c>
      <c r="D331" s="2">
        <v>23889.244999999999</v>
      </c>
    </row>
    <row r="332" spans="1:4" x14ac:dyDescent="0.2">
      <c r="A332" s="21" t="s">
        <v>157</v>
      </c>
      <c r="B332" s="21" t="s">
        <v>712</v>
      </c>
      <c r="C332" s="21" t="s">
        <v>733</v>
      </c>
      <c r="D332" s="2">
        <v>1252.8471999999999</v>
      </c>
    </row>
    <row r="333" spans="1:4" x14ac:dyDescent="0.2">
      <c r="A333" s="21" t="s">
        <v>157</v>
      </c>
      <c r="B333" s="21" t="s">
        <v>705</v>
      </c>
      <c r="C333" s="21" t="s">
        <v>703</v>
      </c>
      <c r="D333" s="2">
        <v>4342.5998</v>
      </c>
    </row>
    <row r="334" spans="1:4" x14ac:dyDescent="0.2">
      <c r="A334" s="21" t="s">
        <v>157</v>
      </c>
      <c r="B334" s="21" t="s">
        <v>705</v>
      </c>
      <c r="C334" s="21" t="s">
        <v>706</v>
      </c>
      <c r="D334" s="2">
        <v>136.25720000000001</v>
      </c>
    </row>
    <row r="335" spans="1:4" x14ac:dyDescent="0.2">
      <c r="A335" s="21" t="s">
        <v>157</v>
      </c>
      <c r="B335" s="21" t="s">
        <v>705</v>
      </c>
      <c r="C335" s="21" t="s">
        <v>704</v>
      </c>
      <c r="D335" s="2">
        <v>17795.536599999999</v>
      </c>
    </row>
    <row r="336" spans="1:4" x14ac:dyDescent="0.2">
      <c r="A336" s="21" t="s">
        <v>157</v>
      </c>
      <c r="B336" s="21" t="s">
        <v>709</v>
      </c>
      <c r="C336" s="21" t="s">
        <v>703</v>
      </c>
      <c r="D336" s="2">
        <v>17228.613499999999</v>
      </c>
    </row>
    <row r="337" spans="1:4" x14ac:dyDescent="0.2">
      <c r="A337" s="21" t="s">
        <v>157</v>
      </c>
      <c r="B337" s="21" t="s">
        <v>709</v>
      </c>
      <c r="C337" s="21" t="s">
        <v>696</v>
      </c>
      <c r="D337" s="2">
        <v>38150.569000000003</v>
      </c>
    </row>
    <row r="338" spans="1:4" x14ac:dyDescent="0.2">
      <c r="A338" s="21" t="s">
        <v>159</v>
      </c>
      <c r="B338" s="21" t="s">
        <v>705</v>
      </c>
      <c r="C338" s="21" t="s">
        <v>703</v>
      </c>
      <c r="D338" s="2">
        <v>0</v>
      </c>
    </row>
    <row r="339" spans="1:4" x14ac:dyDescent="0.2">
      <c r="A339" s="21" t="s">
        <v>159</v>
      </c>
      <c r="B339" s="21" t="s">
        <v>705</v>
      </c>
      <c r="C339" s="21" t="s">
        <v>706</v>
      </c>
      <c r="D339" s="2">
        <v>0</v>
      </c>
    </row>
    <row r="340" spans="1:4" x14ac:dyDescent="0.2">
      <c r="A340" s="21" t="s">
        <v>161</v>
      </c>
      <c r="B340" s="21" t="s">
        <v>702</v>
      </c>
      <c r="C340" s="21" t="s">
        <v>703</v>
      </c>
      <c r="D340" s="2">
        <v>9077.3634999999995</v>
      </c>
    </row>
    <row r="341" spans="1:4" x14ac:dyDescent="0.2">
      <c r="A341" s="21" t="s">
        <v>161</v>
      </c>
      <c r="B341" s="21" t="s">
        <v>705</v>
      </c>
      <c r="C341" s="21" t="s">
        <v>700</v>
      </c>
      <c r="D341" s="2">
        <v>4066.7222000000002</v>
      </c>
    </row>
    <row r="342" spans="1:4" x14ac:dyDescent="0.2">
      <c r="A342" s="21" t="s">
        <v>161</v>
      </c>
      <c r="B342" s="21" t="s">
        <v>709</v>
      </c>
      <c r="C342" s="21" t="s">
        <v>696</v>
      </c>
      <c r="D342" s="2">
        <v>17406.933799999999</v>
      </c>
    </row>
    <row r="343" spans="1:4" x14ac:dyDescent="0.2">
      <c r="A343" s="21" t="s">
        <v>163</v>
      </c>
      <c r="B343" s="21" t="s">
        <v>702</v>
      </c>
      <c r="C343" s="21" t="s">
        <v>734</v>
      </c>
      <c r="D343" s="2">
        <v>36321.456400000003</v>
      </c>
    </row>
    <row r="344" spans="1:4" x14ac:dyDescent="0.2">
      <c r="A344" s="21" t="s">
        <v>165</v>
      </c>
      <c r="B344" s="21" t="s">
        <v>712</v>
      </c>
      <c r="C344" s="21" t="s">
        <v>696</v>
      </c>
      <c r="D344" s="2">
        <v>109615.7813</v>
      </c>
    </row>
    <row r="345" spans="1:4" x14ac:dyDescent="0.2">
      <c r="A345" s="21" t="s">
        <v>165</v>
      </c>
      <c r="B345" s="21" t="s">
        <v>709</v>
      </c>
      <c r="C345" s="21" t="s">
        <v>696</v>
      </c>
      <c r="D345" s="2">
        <v>4659.1446999999998</v>
      </c>
    </row>
    <row r="346" spans="1:4" x14ac:dyDescent="0.2">
      <c r="A346" s="21" t="s">
        <v>167</v>
      </c>
      <c r="B346" s="21" t="s">
        <v>702</v>
      </c>
      <c r="C346" s="21" t="s">
        <v>721</v>
      </c>
      <c r="D346" s="2">
        <v>2143.2725</v>
      </c>
    </row>
    <row r="347" spans="1:4" x14ac:dyDescent="0.2">
      <c r="A347" s="21" t="s">
        <v>169</v>
      </c>
      <c r="B347" s="21" t="s">
        <v>705</v>
      </c>
      <c r="C347" s="21" t="s">
        <v>704</v>
      </c>
      <c r="D347" s="2">
        <v>4079.9225000000001</v>
      </c>
    </row>
    <row r="348" spans="1:4" x14ac:dyDescent="0.2">
      <c r="A348" s="21" t="s">
        <v>169</v>
      </c>
      <c r="B348" s="21" t="s">
        <v>709</v>
      </c>
      <c r="C348" s="21" t="s">
        <v>696</v>
      </c>
      <c r="D348" s="2">
        <v>5362.5776999999998</v>
      </c>
    </row>
    <row r="349" spans="1:4" x14ac:dyDescent="0.2">
      <c r="A349" s="21" t="s">
        <v>171</v>
      </c>
      <c r="B349" s="21" t="s">
        <v>697</v>
      </c>
      <c r="C349" s="21" t="s">
        <v>696</v>
      </c>
      <c r="D349" s="2">
        <v>1217.8184000000001</v>
      </c>
    </row>
    <row r="350" spans="1:4" x14ac:dyDescent="0.2">
      <c r="A350" s="21" t="s">
        <v>171</v>
      </c>
      <c r="B350" s="21" t="s">
        <v>702</v>
      </c>
      <c r="C350" s="21" t="s">
        <v>703</v>
      </c>
      <c r="D350" s="2">
        <v>7377.8253999999997</v>
      </c>
    </row>
    <row r="351" spans="1:4" x14ac:dyDescent="0.2">
      <c r="A351" s="21" t="s">
        <v>171</v>
      </c>
      <c r="B351" s="21" t="s">
        <v>702</v>
      </c>
      <c r="C351" s="21" t="s">
        <v>696</v>
      </c>
      <c r="D351" s="2">
        <v>1050.5442</v>
      </c>
    </row>
    <row r="352" spans="1:4" x14ac:dyDescent="0.2">
      <c r="A352" s="21" t="s">
        <v>171</v>
      </c>
      <c r="B352" s="21" t="s">
        <v>705</v>
      </c>
      <c r="C352" s="21" t="s">
        <v>703</v>
      </c>
      <c r="D352" s="2">
        <v>2741.1905999999999</v>
      </c>
    </row>
    <row r="353" spans="1:4" x14ac:dyDescent="0.2">
      <c r="A353" s="21" t="s">
        <v>171</v>
      </c>
      <c r="B353" s="21" t="s">
        <v>705</v>
      </c>
      <c r="C353" s="21" t="s">
        <v>706</v>
      </c>
      <c r="D353" s="2">
        <v>1310.1880000000001</v>
      </c>
    </row>
    <row r="354" spans="1:4" x14ac:dyDescent="0.2">
      <c r="A354" s="21" t="s">
        <v>171</v>
      </c>
      <c r="B354" s="21" t="s">
        <v>705</v>
      </c>
      <c r="C354" s="21" t="s">
        <v>707</v>
      </c>
      <c r="D354" s="2">
        <v>165.96619999999999</v>
      </c>
    </row>
    <row r="355" spans="1:4" x14ac:dyDescent="0.2">
      <c r="A355" s="21" t="s">
        <v>171</v>
      </c>
      <c r="B355" s="21" t="s">
        <v>705</v>
      </c>
      <c r="C355" s="21" t="s">
        <v>708</v>
      </c>
      <c r="D355" s="2">
        <v>9755.7587000000003</v>
      </c>
    </row>
    <row r="356" spans="1:4" x14ac:dyDescent="0.2">
      <c r="A356" s="21" t="s">
        <v>171</v>
      </c>
      <c r="B356" s="21" t="s">
        <v>705</v>
      </c>
      <c r="C356" s="21" t="s">
        <v>704</v>
      </c>
      <c r="D356" s="2">
        <v>239.3321</v>
      </c>
    </row>
    <row r="357" spans="1:4" x14ac:dyDescent="0.2">
      <c r="A357" s="21" t="s">
        <v>171</v>
      </c>
      <c r="B357" s="21" t="s">
        <v>705</v>
      </c>
      <c r="C357" s="21" t="s">
        <v>713</v>
      </c>
      <c r="D357" s="2">
        <v>30598.852900000002</v>
      </c>
    </row>
    <row r="358" spans="1:4" x14ac:dyDescent="0.2">
      <c r="A358" s="21" t="s">
        <v>171</v>
      </c>
      <c r="B358" s="21" t="s">
        <v>709</v>
      </c>
      <c r="C358" s="21" t="s">
        <v>735</v>
      </c>
      <c r="D358" s="2">
        <v>19713.919300000001</v>
      </c>
    </row>
    <row r="359" spans="1:4" x14ac:dyDescent="0.2">
      <c r="A359" s="21" t="s">
        <v>173</v>
      </c>
      <c r="B359" s="21" t="s">
        <v>702</v>
      </c>
      <c r="C359" s="21" t="s">
        <v>717</v>
      </c>
      <c r="D359" s="2">
        <v>11738.7364</v>
      </c>
    </row>
    <row r="360" spans="1:4" x14ac:dyDescent="0.2">
      <c r="A360" s="21" t="s">
        <v>173</v>
      </c>
      <c r="B360" s="21" t="s">
        <v>705</v>
      </c>
      <c r="C360" s="21" t="s">
        <v>704</v>
      </c>
      <c r="D360" s="2">
        <v>1051.8742</v>
      </c>
    </row>
    <row r="361" spans="1:4" x14ac:dyDescent="0.2">
      <c r="A361" s="21" t="s">
        <v>173</v>
      </c>
      <c r="B361" s="21" t="s">
        <v>709</v>
      </c>
      <c r="C361" s="21" t="s">
        <v>717</v>
      </c>
      <c r="D361" s="2">
        <v>7157.1562000000004</v>
      </c>
    </row>
    <row r="362" spans="1:4" x14ac:dyDescent="0.2">
      <c r="A362" s="21" t="s">
        <v>175</v>
      </c>
      <c r="B362" s="21" t="s">
        <v>709</v>
      </c>
      <c r="C362" s="21" t="s">
        <v>717</v>
      </c>
      <c r="D362" s="2">
        <v>2159.7592</v>
      </c>
    </row>
    <row r="363" spans="1:4" x14ac:dyDescent="0.2">
      <c r="A363" s="21" t="s">
        <v>177</v>
      </c>
      <c r="B363" s="21" t="s">
        <v>709</v>
      </c>
      <c r="C363" s="21" t="s">
        <v>717</v>
      </c>
      <c r="D363" s="2">
        <v>56229.039700000001</v>
      </c>
    </row>
    <row r="364" spans="1:4" x14ac:dyDescent="0.2">
      <c r="A364" s="21" t="s">
        <v>177</v>
      </c>
      <c r="B364" s="21" t="s">
        <v>709</v>
      </c>
      <c r="C364" s="21" t="s">
        <v>703</v>
      </c>
      <c r="D364" s="2">
        <v>10383.0342</v>
      </c>
    </row>
    <row r="365" spans="1:4" x14ac:dyDescent="0.2">
      <c r="A365" s="21" t="s">
        <v>177</v>
      </c>
      <c r="B365" s="21" t="s">
        <v>709</v>
      </c>
      <c r="C365" s="21" t="s">
        <v>708</v>
      </c>
      <c r="D365" s="2">
        <v>4575.0623999999998</v>
      </c>
    </row>
    <row r="366" spans="1:4" x14ac:dyDescent="0.2">
      <c r="A366" s="21" t="s">
        <v>179</v>
      </c>
      <c r="B366" s="21" t="s">
        <v>710</v>
      </c>
      <c r="C366" s="21" t="s">
        <v>717</v>
      </c>
      <c r="D366" s="2">
        <v>5841.7914000000001</v>
      </c>
    </row>
    <row r="367" spans="1:4" x14ac:dyDescent="0.2">
      <c r="A367" s="21" t="s">
        <v>179</v>
      </c>
      <c r="B367" s="21" t="s">
        <v>736</v>
      </c>
      <c r="C367" s="21" t="s">
        <v>713</v>
      </c>
      <c r="D367" s="2">
        <v>22418.630300000001</v>
      </c>
    </row>
    <row r="368" spans="1:4" x14ac:dyDescent="0.2">
      <c r="A368" s="21" t="s">
        <v>179</v>
      </c>
      <c r="B368" s="21" t="s">
        <v>712</v>
      </c>
      <c r="C368" s="21" t="s">
        <v>722</v>
      </c>
      <c r="D368" s="2">
        <v>1149.6732999999999</v>
      </c>
    </row>
    <row r="369" spans="1:4" x14ac:dyDescent="0.2">
      <c r="A369" s="21" t="s">
        <v>181</v>
      </c>
      <c r="B369" s="21" t="s">
        <v>712</v>
      </c>
      <c r="C369" s="21" t="s">
        <v>718</v>
      </c>
      <c r="D369" s="2">
        <v>211.0299</v>
      </c>
    </row>
    <row r="370" spans="1:4" x14ac:dyDescent="0.2">
      <c r="A370" s="21" t="s">
        <v>181</v>
      </c>
      <c r="B370" s="21" t="s">
        <v>705</v>
      </c>
      <c r="C370" s="21" t="s">
        <v>704</v>
      </c>
      <c r="D370" s="2">
        <v>938.33569999999997</v>
      </c>
    </row>
    <row r="371" spans="1:4" x14ac:dyDescent="0.2">
      <c r="A371" s="21" t="s">
        <v>183</v>
      </c>
      <c r="B371" s="21" t="s">
        <v>705</v>
      </c>
      <c r="C371" s="21" t="s">
        <v>703</v>
      </c>
      <c r="D371" s="2">
        <v>6811.5068000000001</v>
      </c>
    </row>
    <row r="372" spans="1:4" x14ac:dyDescent="0.2">
      <c r="A372" s="21" t="s">
        <v>183</v>
      </c>
      <c r="B372" s="21" t="s">
        <v>705</v>
      </c>
      <c r="C372" s="21" t="s">
        <v>707</v>
      </c>
      <c r="D372" s="2">
        <v>291.26519999999999</v>
      </c>
    </row>
    <row r="373" spans="1:4" x14ac:dyDescent="0.2">
      <c r="A373" s="21" t="s">
        <v>183</v>
      </c>
      <c r="B373" s="21" t="s">
        <v>705</v>
      </c>
      <c r="C373" s="21" t="s">
        <v>704</v>
      </c>
      <c r="D373" s="2">
        <v>1197.7485999999999</v>
      </c>
    </row>
    <row r="374" spans="1:4" x14ac:dyDescent="0.2">
      <c r="A374" s="21" t="s">
        <v>183</v>
      </c>
      <c r="B374" s="21" t="s">
        <v>709</v>
      </c>
      <c r="C374" s="21" t="s">
        <v>711</v>
      </c>
      <c r="D374" s="2">
        <v>73441.924899999998</v>
      </c>
    </row>
    <row r="375" spans="1:4" x14ac:dyDescent="0.2">
      <c r="A375" s="21" t="s">
        <v>185</v>
      </c>
      <c r="B375" s="21" t="s">
        <v>710</v>
      </c>
      <c r="C375" s="21" t="s">
        <v>696</v>
      </c>
      <c r="D375" s="2">
        <v>507959.28539999999</v>
      </c>
    </row>
    <row r="376" spans="1:4" x14ac:dyDescent="0.2">
      <c r="A376" s="21" t="s">
        <v>185</v>
      </c>
      <c r="B376" s="21" t="s">
        <v>705</v>
      </c>
      <c r="C376" s="21" t="s">
        <v>703</v>
      </c>
      <c r="D376" s="2">
        <v>2685.1356999999998</v>
      </c>
    </row>
    <row r="377" spans="1:4" x14ac:dyDescent="0.2">
      <c r="A377" s="21" t="s">
        <v>185</v>
      </c>
      <c r="B377" s="21" t="s">
        <v>705</v>
      </c>
      <c r="C377" s="21" t="s">
        <v>700</v>
      </c>
      <c r="D377" s="2">
        <v>8402.7713000000003</v>
      </c>
    </row>
    <row r="378" spans="1:4" x14ac:dyDescent="0.2">
      <c r="A378" s="21" t="s">
        <v>185</v>
      </c>
      <c r="B378" s="21" t="s">
        <v>705</v>
      </c>
      <c r="C378" s="21" t="s">
        <v>701</v>
      </c>
      <c r="D378" s="2">
        <v>62318.593399999998</v>
      </c>
    </row>
    <row r="379" spans="1:4" x14ac:dyDescent="0.2">
      <c r="A379" s="21" t="s">
        <v>185</v>
      </c>
      <c r="B379" s="21" t="s">
        <v>705</v>
      </c>
      <c r="C379" s="21" t="s">
        <v>707</v>
      </c>
      <c r="D379" s="2">
        <v>8274.6365000000005</v>
      </c>
    </row>
    <row r="380" spans="1:4" x14ac:dyDescent="0.2">
      <c r="A380" s="21" t="s">
        <v>185</v>
      </c>
      <c r="B380" s="21" t="s">
        <v>705</v>
      </c>
      <c r="C380" s="21" t="s">
        <v>708</v>
      </c>
      <c r="D380" s="2">
        <v>3924.0462000000002</v>
      </c>
    </row>
    <row r="381" spans="1:4" x14ac:dyDescent="0.2">
      <c r="A381" s="21" t="s">
        <v>185</v>
      </c>
      <c r="B381" s="21" t="s">
        <v>705</v>
      </c>
      <c r="C381" s="21" t="s">
        <v>704</v>
      </c>
      <c r="D381" s="2">
        <v>2367.5907000000002</v>
      </c>
    </row>
    <row r="382" spans="1:4" x14ac:dyDescent="0.2">
      <c r="A382" s="21" t="s">
        <v>185</v>
      </c>
      <c r="B382" s="21" t="s">
        <v>705</v>
      </c>
      <c r="C382" s="21" t="s">
        <v>713</v>
      </c>
      <c r="D382" s="2">
        <v>15678.2196</v>
      </c>
    </row>
    <row r="383" spans="1:4" x14ac:dyDescent="0.2">
      <c r="A383" s="21" t="s">
        <v>187</v>
      </c>
      <c r="B383" s="21" t="s">
        <v>702</v>
      </c>
      <c r="C383" s="21" t="s">
        <v>696</v>
      </c>
      <c r="D383" s="2">
        <v>1813.5382999999999</v>
      </c>
    </row>
    <row r="384" spans="1:4" x14ac:dyDescent="0.2">
      <c r="A384" s="21" t="s">
        <v>187</v>
      </c>
      <c r="B384" s="21" t="s">
        <v>709</v>
      </c>
      <c r="C384" s="21" t="s">
        <v>696</v>
      </c>
      <c r="D384" s="2">
        <v>216.96510000000001</v>
      </c>
    </row>
    <row r="385" spans="1:4" x14ac:dyDescent="0.2">
      <c r="A385" s="21" t="s">
        <v>189</v>
      </c>
      <c r="B385" s="21" t="s">
        <v>705</v>
      </c>
      <c r="C385" s="21" t="s">
        <v>703</v>
      </c>
      <c r="D385" s="2">
        <v>5363.9076999999997</v>
      </c>
    </row>
    <row r="386" spans="1:4" x14ac:dyDescent="0.2">
      <c r="A386" s="21" t="s">
        <v>189</v>
      </c>
      <c r="B386" s="21" t="s">
        <v>705</v>
      </c>
      <c r="C386" s="21" t="s">
        <v>708</v>
      </c>
      <c r="D386" s="2">
        <v>7737.2466999999997</v>
      </c>
    </row>
    <row r="387" spans="1:4" x14ac:dyDescent="0.2">
      <c r="A387" s="21" t="s">
        <v>193</v>
      </c>
      <c r="B387" s="21" t="s">
        <v>705</v>
      </c>
      <c r="C387" s="21" t="s">
        <v>703</v>
      </c>
      <c r="D387" s="2">
        <v>676.37279999999998</v>
      </c>
    </row>
    <row r="388" spans="1:4" x14ac:dyDescent="0.2">
      <c r="A388" s="21" t="s">
        <v>193</v>
      </c>
      <c r="B388" s="21" t="s">
        <v>705</v>
      </c>
      <c r="C388" s="21" t="s">
        <v>708</v>
      </c>
      <c r="D388" s="2">
        <v>2576.3235</v>
      </c>
    </row>
    <row r="389" spans="1:4" x14ac:dyDescent="0.2">
      <c r="A389" s="21" t="s">
        <v>193</v>
      </c>
      <c r="B389" s="21" t="s">
        <v>705</v>
      </c>
      <c r="C389" s="21" t="s">
        <v>704</v>
      </c>
      <c r="D389" s="2">
        <v>344.2645</v>
      </c>
    </row>
    <row r="390" spans="1:4" x14ac:dyDescent="0.2">
      <c r="A390" s="21" t="s">
        <v>193</v>
      </c>
      <c r="B390" s="21" t="s">
        <v>709</v>
      </c>
      <c r="C390" s="21" t="s">
        <v>717</v>
      </c>
      <c r="D390" s="2">
        <v>1534.2863</v>
      </c>
    </row>
    <row r="391" spans="1:4" x14ac:dyDescent="0.2">
      <c r="A391" s="21" t="s">
        <v>195</v>
      </c>
      <c r="B391" s="21" t="s">
        <v>712</v>
      </c>
      <c r="C391" s="21" t="s">
        <v>718</v>
      </c>
      <c r="D391" s="2">
        <v>18742.0936</v>
      </c>
    </row>
    <row r="392" spans="1:4" x14ac:dyDescent="0.2">
      <c r="A392" s="21" t="s">
        <v>195</v>
      </c>
      <c r="B392" s="21" t="s">
        <v>709</v>
      </c>
      <c r="C392" s="21" t="s">
        <v>720</v>
      </c>
      <c r="D392" s="2">
        <v>10666.649600000001</v>
      </c>
    </row>
    <row r="393" spans="1:4" x14ac:dyDescent="0.2">
      <c r="A393" s="21" t="s">
        <v>197</v>
      </c>
      <c r="B393" s="21" t="s">
        <v>710</v>
      </c>
      <c r="C393" s="21" t="s">
        <v>717</v>
      </c>
      <c r="D393" s="2">
        <v>8688.0023999999994</v>
      </c>
    </row>
    <row r="394" spans="1:4" x14ac:dyDescent="0.2">
      <c r="A394" s="21" t="s">
        <v>197</v>
      </c>
      <c r="B394" s="21" t="s">
        <v>712</v>
      </c>
      <c r="C394" s="21" t="s">
        <v>718</v>
      </c>
      <c r="D394" s="2">
        <v>1173.4141999999999</v>
      </c>
    </row>
    <row r="395" spans="1:4" x14ac:dyDescent="0.2">
      <c r="A395" s="21" t="s">
        <v>197</v>
      </c>
      <c r="B395" s="21" t="s">
        <v>702</v>
      </c>
      <c r="C395" s="21" t="s">
        <v>721</v>
      </c>
      <c r="D395" s="2">
        <v>4277.3453</v>
      </c>
    </row>
    <row r="396" spans="1:4" x14ac:dyDescent="0.2">
      <c r="A396" s="21" t="s">
        <v>197</v>
      </c>
      <c r="B396" s="21" t="s">
        <v>705</v>
      </c>
      <c r="C396" s="21" t="s">
        <v>704</v>
      </c>
      <c r="D396" s="2">
        <v>496.19510000000002</v>
      </c>
    </row>
    <row r="397" spans="1:4" x14ac:dyDescent="0.2">
      <c r="A397" s="21" t="s">
        <v>197</v>
      </c>
      <c r="B397" s="21" t="s">
        <v>705</v>
      </c>
      <c r="C397" s="21" t="s">
        <v>713</v>
      </c>
      <c r="D397" s="2">
        <v>11490.6224</v>
      </c>
    </row>
    <row r="398" spans="1:4" x14ac:dyDescent="0.2">
      <c r="A398" s="21" t="s">
        <v>197</v>
      </c>
      <c r="B398" s="21" t="s">
        <v>709</v>
      </c>
      <c r="C398" s="21" t="s">
        <v>721</v>
      </c>
      <c r="D398" s="2">
        <v>488.52319999999997</v>
      </c>
    </row>
    <row r="399" spans="1:4" x14ac:dyDescent="0.2">
      <c r="A399" s="21" t="s">
        <v>197</v>
      </c>
      <c r="B399" s="21" t="s">
        <v>709</v>
      </c>
      <c r="C399" s="21" t="s">
        <v>717</v>
      </c>
      <c r="D399" s="2">
        <v>10578.918299999999</v>
      </c>
    </row>
    <row r="400" spans="1:4" x14ac:dyDescent="0.2">
      <c r="A400" s="21" t="s">
        <v>199</v>
      </c>
      <c r="B400" s="21" t="s">
        <v>712</v>
      </c>
      <c r="C400" s="21" t="s">
        <v>717</v>
      </c>
      <c r="D400" s="2">
        <v>406.67219999999998</v>
      </c>
    </row>
    <row r="401" spans="1:4" x14ac:dyDescent="0.2">
      <c r="A401" s="21" t="s">
        <v>199</v>
      </c>
      <c r="B401" s="21" t="s">
        <v>702</v>
      </c>
      <c r="C401" s="21" t="s">
        <v>717</v>
      </c>
      <c r="D401" s="2">
        <v>16074.5437</v>
      </c>
    </row>
    <row r="402" spans="1:4" x14ac:dyDescent="0.2">
      <c r="A402" s="21" t="s">
        <v>199</v>
      </c>
      <c r="B402" s="21" t="s">
        <v>705</v>
      </c>
      <c r="C402" s="21" t="s">
        <v>706</v>
      </c>
      <c r="D402" s="2">
        <v>1373.8925999999999</v>
      </c>
    </row>
    <row r="403" spans="1:4" x14ac:dyDescent="0.2">
      <c r="A403" s="21" t="s">
        <v>199</v>
      </c>
      <c r="B403" s="21" t="s">
        <v>705</v>
      </c>
      <c r="C403" s="21" t="s">
        <v>707</v>
      </c>
      <c r="D403" s="2">
        <v>759.36689999999999</v>
      </c>
    </row>
    <row r="404" spans="1:4" x14ac:dyDescent="0.2">
      <c r="A404" s="21" t="s">
        <v>199</v>
      </c>
      <c r="B404" s="21" t="s">
        <v>709</v>
      </c>
      <c r="C404" s="21" t="s">
        <v>721</v>
      </c>
      <c r="D404" s="2">
        <v>6300.0562</v>
      </c>
    </row>
    <row r="405" spans="1:4" x14ac:dyDescent="0.2">
      <c r="A405" s="21" t="s">
        <v>199</v>
      </c>
      <c r="B405" s="21" t="s">
        <v>709</v>
      </c>
      <c r="C405" s="21" t="s">
        <v>717</v>
      </c>
      <c r="D405" s="2">
        <v>13475.710300000001</v>
      </c>
    </row>
    <row r="406" spans="1:4" x14ac:dyDescent="0.2">
      <c r="A406" s="21" t="s">
        <v>199</v>
      </c>
      <c r="B406" s="21" t="s">
        <v>709</v>
      </c>
      <c r="C406" s="21" t="s">
        <v>720</v>
      </c>
      <c r="D406" s="2">
        <v>684.62720000000002</v>
      </c>
    </row>
    <row r="407" spans="1:4" x14ac:dyDescent="0.2">
      <c r="A407" s="21" t="s">
        <v>201</v>
      </c>
      <c r="B407" s="21" t="s">
        <v>710</v>
      </c>
      <c r="C407" s="21" t="s">
        <v>717</v>
      </c>
      <c r="D407" s="2">
        <v>4578.2389000000003</v>
      </c>
    </row>
    <row r="408" spans="1:4" x14ac:dyDescent="0.2">
      <c r="A408" s="21" t="s">
        <v>201</v>
      </c>
      <c r="B408" s="21" t="s">
        <v>699</v>
      </c>
      <c r="C408" s="21" t="s">
        <v>701</v>
      </c>
      <c r="D408" s="2">
        <v>161909.5748</v>
      </c>
    </row>
    <row r="409" spans="1:4" x14ac:dyDescent="0.2">
      <c r="A409" s="21" t="s">
        <v>201</v>
      </c>
      <c r="B409" s="21" t="s">
        <v>712</v>
      </c>
      <c r="C409" s="21" t="s">
        <v>717</v>
      </c>
      <c r="D409" s="2">
        <v>23999.486099999998</v>
      </c>
    </row>
    <row r="410" spans="1:4" x14ac:dyDescent="0.2">
      <c r="A410" s="21" t="s">
        <v>201</v>
      </c>
      <c r="B410" s="21" t="s">
        <v>702</v>
      </c>
      <c r="C410" s="21" t="s">
        <v>717</v>
      </c>
      <c r="D410" s="2">
        <v>16555.911700000001</v>
      </c>
    </row>
    <row r="411" spans="1:4" x14ac:dyDescent="0.2">
      <c r="A411" s="21" t="s">
        <v>201</v>
      </c>
      <c r="B411" s="21" t="s">
        <v>705</v>
      </c>
      <c r="C411" s="21" t="s">
        <v>706</v>
      </c>
      <c r="D411" s="2">
        <v>2997.9106999999999</v>
      </c>
    </row>
    <row r="412" spans="1:4" x14ac:dyDescent="0.2">
      <c r="A412" s="21" t="s">
        <v>201</v>
      </c>
      <c r="B412" s="21" t="s">
        <v>705</v>
      </c>
      <c r="C412" s="21" t="s">
        <v>707</v>
      </c>
      <c r="D412" s="2">
        <v>1114.3807999999999</v>
      </c>
    </row>
    <row r="413" spans="1:4" x14ac:dyDescent="0.2">
      <c r="A413" s="21" t="s">
        <v>201</v>
      </c>
      <c r="B413" s="21" t="s">
        <v>705</v>
      </c>
      <c r="C413" s="21" t="s">
        <v>708</v>
      </c>
      <c r="D413" s="2">
        <v>197.73060000000001</v>
      </c>
    </row>
    <row r="414" spans="1:4" x14ac:dyDescent="0.2">
      <c r="A414" s="21" t="s">
        <v>201</v>
      </c>
      <c r="B414" s="21" t="s">
        <v>705</v>
      </c>
      <c r="C414" s="21" t="s">
        <v>704</v>
      </c>
      <c r="D414" s="2">
        <v>11830.7652</v>
      </c>
    </row>
    <row r="415" spans="1:4" x14ac:dyDescent="0.2">
      <c r="A415" s="21" t="s">
        <v>201</v>
      </c>
      <c r="B415" s="21" t="s">
        <v>705</v>
      </c>
      <c r="C415" s="21" t="s">
        <v>713</v>
      </c>
      <c r="D415" s="2">
        <v>14079.651599999999</v>
      </c>
    </row>
    <row r="416" spans="1:4" x14ac:dyDescent="0.2">
      <c r="A416" s="21" t="s">
        <v>201</v>
      </c>
      <c r="B416" s="21" t="s">
        <v>709</v>
      </c>
      <c r="C416" s="21" t="s">
        <v>717</v>
      </c>
      <c r="D416" s="2">
        <v>54778.066200000001</v>
      </c>
    </row>
    <row r="417" spans="1:4" x14ac:dyDescent="0.2">
      <c r="A417" s="21" t="s">
        <v>203</v>
      </c>
      <c r="B417" s="21" t="s">
        <v>702</v>
      </c>
      <c r="C417" s="21" t="s">
        <v>717</v>
      </c>
      <c r="D417" s="2">
        <v>20429.871299999999</v>
      </c>
    </row>
    <row r="418" spans="1:4" x14ac:dyDescent="0.2">
      <c r="A418" s="21" t="s">
        <v>205</v>
      </c>
      <c r="B418" s="21" t="s">
        <v>710</v>
      </c>
      <c r="C418" s="21" t="s">
        <v>721</v>
      </c>
      <c r="D418" s="2">
        <v>467.12349999999998</v>
      </c>
    </row>
    <row r="419" spans="1:4" x14ac:dyDescent="0.2">
      <c r="A419" s="21" t="s">
        <v>205</v>
      </c>
      <c r="B419" s="21" t="s">
        <v>710</v>
      </c>
      <c r="C419" s="21" t="s">
        <v>717</v>
      </c>
      <c r="D419" s="2">
        <v>25508.910500000002</v>
      </c>
    </row>
    <row r="420" spans="1:4" x14ac:dyDescent="0.2">
      <c r="A420" s="21" t="s">
        <v>205</v>
      </c>
      <c r="B420" s="21" t="s">
        <v>710</v>
      </c>
      <c r="C420" s="21" t="s">
        <v>703</v>
      </c>
      <c r="D420" s="2">
        <v>2218.6716999999999</v>
      </c>
    </row>
    <row r="421" spans="1:4" x14ac:dyDescent="0.2">
      <c r="A421" s="21" t="s">
        <v>205</v>
      </c>
      <c r="B421" s="21" t="s">
        <v>705</v>
      </c>
      <c r="C421" s="21" t="s">
        <v>703</v>
      </c>
      <c r="D421" s="2">
        <v>10075.216200000001</v>
      </c>
    </row>
    <row r="422" spans="1:4" x14ac:dyDescent="0.2">
      <c r="A422" s="21" t="s">
        <v>205</v>
      </c>
      <c r="B422" s="21" t="s">
        <v>705</v>
      </c>
      <c r="C422" s="21" t="s">
        <v>700</v>
      </c>
      <c r="D422" s="2">
        <v>0</v>
      </c>
    </row>
    <row r="423" spans="1:4" x14ac:dyDescent="0.2">
      <c r="A423" s="21" t="s">
        <v>205</v>
      </c>
      <c r="B423" s="21" t="s">
        <v>705</v>
      </c>
      <c r="C423" s="21" t="s">
        <v>704</v>
      </c>
      <c r="D423" s="2">
        <v>306.98259999999999</v>
      </c>
    </row>
    <row r="424" spans="1:4" x14ac:dyDescent="0.2">
      <c r="A424" s="21" t="s">
        <v>205</v>
      </c>
      <c r="B424" s="21" t="s">
        <v>709</v>
      </c>
      <c r="C424" s="21" t="s">
        <v>721</v>
      </c>
      <c r="D424" s="2">
        <v>3828.0934999999999</v>
      </c>
    </row>
    <row r="425" spans="1:4" x14ac:dyDescent="0.2">
      <c r="A425" s="21" t="s">
        <v>205</v>
      </c>
      <c r="B425" s="21" t="s">
        <v>709</v>
      </c>
      <c r="C425" s="21" t="s">
        <v>703</v>
      </c>
      <c r="D425" s="2">
        <v>32100.418699999998</v>
      </c>
    </row>
    <row r="426" spans="1:4" x14ac:dyDescent="0.2">
      <c r="A426" s="21" t="s">
        <v>207</v>
      </c>
      <c r="B426" s="21" t="s">
        <v>697</v>
      </c>
      <c r="C426" s="21" t="s">
        <v>696</v>
      </c>
      <c r="D426" s="2">
        <v>25563.7343</v>
      </c>
    </row>
    <row r="427" spans="1:4" x14ac:dyDescent="0.2">
      <c r="A427" s="21" t="s">
        <v>207</v>
      </c>
      <c r="B427" s="21" t="s">
        <v>702</v>
      </c>
      <c r="C427" s="21" t="s">
        <v>703</v>
      </c>
      <c r="D427" s="2">
        <v>10736.267400000001</v>
      </c>
    </row>
    <row r="428" spans="1:4" x14ac:dyDescent="0.2">
      <c r="A428" s="21" t="s">
        <v>207</v>
      </c>
      <c r="B428" s="21" t="s">
        <v>705</v>
      </c>
      <c r="C428" s="21" t="s">
        <v>703</v>
      </c>
      <c r="D428" s="2">
        <v>2899.8587000000002</v>
      </c>
    </row>
    <row r="429" spans="1:4" x14ac:dyDescent="0.2">
      <c r="A429" s="21" t="s">
        <v>207</v>
      </c>
      <c r="B429" s="21" t="s">
        <v>705</v>
      </c>
      <c r="C429" s="21" t="s">
        <v>700</v>
      </c>
      <c r="D429" s="2">
        <v>5495.5704999999998</v>
      </c>
    </row>
    <row r="430" spans="1:4" x14ac:dyDescent="0.2">
      <c r="A430" s="21" t="s">
        <v>207</v>
      </c>
      <c r="B430" s="21" t="s">
        <v>705</v>
      </c>
      <c r="C430" s="21" t="s">
        <v>706</v>
      </c>
      <c r="D430" s="2">
        <v>12030.3534</v>
      </c>
    </row>
    <row r="431" spans="1:4" x14ac:dyDescent="0.2">
      <c r="A431" s="21" t="s">
        <v>207</v>
      </c>
      <c r="B431" s="21" t="s">
        <v>705</v>
      </c>
      <c r="C431" s="21" t="s">
        <v>707</v>
      </c>
      <c r="D431" s="2">
        <v>63.528799999999997</v>
      </c>
    </row>
    <row r="432" spans="1:4" x14ac:dyDescent="0.2">
      <c r="A432" s="21" t="s">
        <v>207</v>
      </c>
      <c r="B432" s="21" t="s">
        <v>705</v>
      </c>
      <c r="C432" s="21" t="s">
        <v>708</v>
      </c>
      <c r="D432" s="2">
        <v>523.21130000000005</v>
      </c>
    </row>
    <row r="433" spans="1:4" x14ac:dyDescent="0.2">
      <c r="A433" s="21" t="s">
        <v>207</v>
      </c>
      <c r="B433" s="21" t="s">
        <v>705</v>
      </c>
      <c r="C433" s="21" t="s">
        <v>704</v>
      </c>
      <c r="D433" s="2">
        <v>1039.3114</v>
      </c>
    </row>
    <row r="434" spans="1:4" x14ac:dyDescent="0.2">
      <c r="A434" s="21" t="s">
        <v>207</v>
      </c>
      <c r="B434" s="21" t="s">
        <v>705</v>
      </c>
      <c r="C434" s="21" t="s">
        <v>713</v>
      </c>
      <c r="D434" s="2">
        <v>22366.883999999998</v>
      </c>
    </row>
    <row r="435" spans="1:4" x14ac:dyDescent="0.2">
      <c r="A435" s="21" t="s">
        <v>207</v>
      </c>
      <c r="B435" s="21" t="s">
        <v>709</v>
      </c>
      <c r="C435" s="21" t="s">
        <v>696</v>
      </c>
      <c r="D435" s="2">
        <v>80273.292600000001</v>
      </c>
    </row>
    <row r="436" spans="1:4" x14ac:dyDescent="0.2">
      <c r="A436" s="21" t="s">
        <v>209</v>
      </c>
      <c r="B436" s="21" t="s">
        <v>709</v>
      </c>
      <c r="C436" s="21" t="s">
        <v>720</v>
      </c>
      <c r="D436" s="2">
        <v>15185.3604</v>
      </c>
    </row>
    <row r="437" spans="1:4" x14ac:dyDescent="0.2">
      <c r="A437" s="21" t="s">
        <v>209</v>
      </c>
      <c r="B437" s="21" t="s">
        <v>709</v>
      </c>
      <c r="C437" s="21" t="s">
        <v>737</v>
      </c>
      <c r="D437" s="2">
        <v>17883.465700000001</v>
      </c>
    </row>
    <row r="438" spans="1:4" x14ac:dyDescent="0.2">
      <c r="A438" s="21" t="s">
        <v>211</v>
      </c>
      <c r="B438" s="21" t="s">
        <v>698</v>
      </c>
      <c r="C438" s="21" t="s">
        <v>696</v>
      </c>
      <c r="D438" s="2">
        <v>1920.1523999999999</v>
      </c>
    </row>
    <row r="439" spans="1:4" x14ac:dyDescent="0.2">
      <c r="A439" s="21" t="s">
        <v>211</v>
      </c>
      <c r="B439" s="21" t="s">
        <v>709</v>
      </c>
      <c r="C439" s="21" t="s">
        <v>696</v>
      </c>
      <c r="D439" s="2">
        <v>11717.743399999999</v>
      </c>
    </row>
    <row r="440" spans="1:4" x14ac:dyDescent="0.2">
      <c r="A440" s="21" t="s">
        <v>213</v>
      </c>
      <c r="B440" s="21" t="s">
        <v>699</v>
      </c>
      <c r="C440" s="21" t="s">
        <v>708</v>
      </c>
      <c r="D440" s="2">
        <v>4447.0155999999997</v>
      </c>
    </row>
    <row r="441" spans="1:4" x14ac:dyDescent="0.2">
      <c r="A441" s="21" t="s">
        <v>213</v>
      </c>
      <c r="B441" s="21" t="s">
        <v>712</v>
      </c>
      <c r="C441" s="21" t="s">
        <v>711</v>
      </c>
      <c r="D441" s="2">
        <v>6938.8612000000003</v>
      </c>
    </row>
    <row r="442" spans="1:4" x14ac:dyDescent="0.2">
      <c r="A442" s="21" t="s">
        <v>213</v>
      </c>
      <c r="B442" s="21" t="s">
        <v>702</v>
      </c>
      <c r="C442" s="21" t="s">
        <v>703</v>
      </c>
      <c r="D442" s="2">
        <v>18696.986000000001</v>
      </c>
    </row>
    <row r="443" spans="1:4" x14ac:dyDescent="0.2">
      <c r="A443" s="21" t="s">
        <v>213</v>
      </c>
      <c r="B443" s="21" t="s">
        <v>702</v>
      </c>
      <c r="C443" s="21" t="s">
        <v>704</v>
      </c>
      <c r="D443" s="2">
        <v>1167.4459999999999</v>
      </c>
    </row>
    <row r="444" spans="1:4" x14ac:dyDescent="0.2">
      <c r="A444" s="21" t="s">
        <v>213</v>
      </c>
      <c r="B444" s="21" t="s">
        <v>705</v>
      </c>
      <c r="C444" s="21" t="s">
        <v>707</v>
      </c>
      <c r="D444" s="2">
        <v>1768.3647000000001</v>
      </c>
    </row>
    <row r="445" spans="1:4" x14ac:dyDescent="0.2">
      <c r="A445" s="21" t="s">
        <v>213</v>
      </c>
      <c r="B445" s="21" t="s">
        <v>709</v>
      </c>
      <c r="C445" s="21" t="s">
        <v>696</v>
      </c>
      <c r="D445" s="2">
        <v>68483.260599999994</v>
      </c>
    </row>
    <row r="446" spans="1:4" x14ac:dyDescent="0.2">
      <c r="A446" s="21" t="s">
        <v>213</v>
      </c>
      <c r="B446" s="21" t="s">
        <v>709</v>
      </c>
      <c r="C446" s="21" t="s">
        <v>711</v>
      </c>
      <c r="D446" s="2">
        <v>24085.4918</v>
      </c>
    </row>
    <row r="447" spans="1:4" x14ac:dyDescent="0.2">
      <c r="A447" s="21" t="s">
        <v>215</v>
      </c>
      <c r="B447" s="21" t="s">
        <v>705</v>
      </c>
      <c r="C447" s="21" t="s">
        <v>703</v>
      </c>
      <c r="D447" s="2">
        <v>12699.0874</v>
      </c>
    </row>
    <row r="448" spans="1:4" x14ac:dyDescent="0.2">
      <c r="A448" s="21" t="s">
        <v>217</v>
      </c>
      <c r="B448" s="21" t="s">
        <v>712</v>
      </c>
      <c r="C448" s="21" t="s">
        <v>717</v>
      </c>
      <c r="D448" s="2">
        <v>127381.7187</v>
      </c>
    </row>
    <row r="449" spans="1:4" x14ac:dyDescent="0.2">
      <c r="A449" s="21" t="s">
        <v>219</v>
      </c>
      <c r="B449" s="21" t="s">
        <v>702</v>
      </c>
      <c r="C449" s="21" t="s">
        <v>703</v>
      </c>
      <c r="D449" s="2">
        <v>1342.6448</v>
      </c>
    </row>
    <row r="450" spans="1:4" x14ac:dyDescent="0.2">
      <c r="A450" s="21" t="s">
        <v>219</v>
      </c>
      <c r="B450" s="21" t="s">
        <v>709</v>
      </c>
      <c r="C450" s="21" t="s">
        <v>696</v>
      </c>
      <c r="D450" s="2">
        <v>15124.788200000001</v>
      </c>
    </row>
    <row r="451" spans="1:4" x14ac:dyDescent="0.2">
      <c r="A451" s="21" t="s">
        <v>221</v>
      </c>
      <c r="B451" s="21" t="s">
        <v>709</v>
      </c>
      <c r="C451" s="21" t="s">
        <v>704</v>
      </c>
      <c r="D451" s="2">
        <v>31546.7729</v>
      </c>
    </row>
    <row r="452" spans="1:4" x14ac:dyDescent="0.2">
      <c r="A452" s="21" t="s">
        <v>223</v>
      </c>
      <c r="B452" s="21" t="s">
        <v>712</v>
      </c>
      <c r="C452" s="21" t="s">
        <v>717</v>
      </c>
      <c r="D452" s="2">
        <v>12166.291800000001</v>
      </c>
    </row>
    <row r="453" spans="1:4" x14ac:dyDescent="0.2">
      <c r="A453" s="21" t="s">
        <v>223</v>
      </c>
      <c r="B453" s="21" t="s">
        <v>705</v>
      </c>
      <c r="C453" s="21" t="s">
        <v>703</v>
      </c>
      <c r="D453" s="2">
        <v>458.44049999999999</v>
      </c>
    </row>
    <row r="454" spans="1:4" x14ac:dyDescent="0.2">
      <c r="A454" s="21" t="s">
        <v>223</v>
      </c>
      <c r="B454" s="21" t="s">
        <v>709</v>
      </c>
      <c r="C454" s="21" t="s">
        <v>717</v>
      </c>
      <c r="D454" s="2">
        <v>879.29129999999998</v>
      </c>
    </row>
    <row r="455" spans="1:4" x14ac:dyDescent="0.2">
      <c r="A455" s="21" t="s">
        <v>225</v>
      </c>
      <c r="B455" s="21" t="s">
        <v>712</v>
      </c>
      <c r="C455" s="21" t="s">
        <v>704</v>
      </c>
      <c r="D455" s="2">
        <v>606.71100000000001</v>
      </c>
    </row>
    <row r="456" spans="1:4" x14ac:dyDescent="0.2">
      <c r="A456" s="21" t="s">
        <v>225</v>
      </c>
      <c r="B456" s="21" t="s">
        <v>705</v>
      </c>
      <c r="C456" s="21" t="s">
        <v>703</v>
      </c>
      <c r="D456" s="2">
        <v>5045.5601999999999</v>
      </c>
    </row>
    <row r="457" spans="1:4" x14ac:dyDescent="0.2">
      <c r="A457" s="21" t="s">
        <v>225</v>
      </c>
      <c r="B457" s="21" t="s">
        <v>705</v>
      </c>
      <c r="C457" s="21" t="s">
        <v>706</v>
      </c>
      <c r="D457" s="2">
        <v>0</v>
      </c>
    </row>
    <row r="458" spans="1:4" x14ac:dyDescent="0.2">
      <c r="A458" s="21" t="s">
        <v>225</v>
      </c>
      <c r="B458" s="21" t="s">
        <v>709</v>
      </c>
      <c r="C458" s="21" t="s">
        <v>706</v>
      </c>
      <c r="D458" s="2">
        <v>6028.3110999999999</v>
      </c>
    </row>
    <row r="459" spans="1:4" x14ac:dyDescent="0.2">
      <c r="A459" s="21" t="s">
        <v>225</v>
      </c>
      <c r="B459" s="21" t="s">
        <v>709</v>
      </c>
      <c r="C459" s="21" t="s">
        <v>704</v>
      </c>
      <c r="D459" s="2">
        <v>324.23869999999999</v>
      </c>
    </row>
    <row r="460" spans="1:4" x14ac:dyDescent="0.2">
      <c r="A460" s="21" t="s">
        <v>225</v>
      </c>
      <c r="B460" s="21" t="s">
        <v>709</v>
      </c>
      <c r="C460" s="21" t="s">
        <v>733</v>
      </c>
      <c r="D460" s="2">
        <v>824.3356</v>
      </c>
    </row>
    <row r="461" spans="1:4" x14ac:dyDescent="0.2">
      <c r="A461" s="21" t="s">
        <v>227</v>
      </c>
      <c r="B461" s="21" t="s">
        <v>705</v>
      </c>
      <c r="C461" s="21" t="s">
        <v>703</v>
      </c>
      <c r="D461" s="2">
        <v>2221.9031</v>
      </c>
    </row>
    <row r="462" spans="1:4" x14ac:dyDescent="0.2">
      <c r="A462" s="21" t="s">
        <v>229</v>
      </c>
      <c r="B462" s="21" t="s">
        <v>705</v>
      </c>
      <c r="C462" s="21" t="s">
        <v>703</v>
      </c>
      <c r="D462" s="2">
        <v>13063.2678</v>
      </c>
    </row>
    <row r="463" spans="1:4" x14ac:dyDescent="0.2">
      <c r="A463" s="21" t="s">
        <v>229</v>
      </c>
      <c r="B463" s="21" t="s">
        <v>705</v>
      </c>
      <c r="C463" s="21" t="s">
        <v>706</v>
      </c>
      <c r="D463" s="2">
        <v>868.42100000000005</v>
      </c>
    </row>
    <row r="464" spans="1:4" x14ac:dyDescent="0.2">
      <c r="A464" s="21" t="s">
        <v>229</v>
      </c>
      <c r="B464" s="21" t="s">
        <v>705</v>
      </c>
      <c r="C464" s="21" t="s">
        <v>704</v>
      </c>
      <c r="D464" s="2">
        <v>10029.581</v>
      </c>
    </row>
    <row r="465" spans="1:4" x14ac:dyDescent="0.2">
      <c r="A465" s="21" t="s">
        <v>233</v>
      </c>
      <c r="B465" s="21" t="s">
        <v>705</v>
      </c>
      <c r="C465" s="21" t="s">
        <v>703</v>
      </c>
      <c r="D465" s="2">
        <v>36183.748399999997</v>
      </c>
    </row>
    <row r="466" spans="1:4" x14ac:dyDescent="0.2">
      <c r="A466" s="21" t="s">
        <v>235</v>
      </c>
      <c r="B466" s="21" t="s">
        <v>699</v>
      </c>
      <c r="C466" s="21" t="s">
        <v>719</v>
      </c>
      <c r="D466" s="2">
        <v>32621.662499999999</v>
      </c>
    </row>
    <row r="467" spans="1:4" x14ac:dyDescent="0.2">
      <c r="A467" s="21" t="s">
        <v>235</v>
      </c>
      <c r="B467" s="21" t="s">
        <v>712</v>
      </c>
      <c r="C467" s="21" t="s">
        <v>717</v>
      </c>
      <c r="D467" s="2">
        <v>9411.7469999999994</v>
      </c>
    </row>
    <row r="468" spans="1:4" x14ac:dyDescent="0.2">
      <c r="A468" s="21" t="s">
        <v>235</v>
      </c>
      <c r="B468" s="21" t="s">
        <v>702</v>
      </c>
      <c r="C468" s="21" t="s">
        <v>721</v>
      </c>
      <c r="D468" s="2">
        <v>8589.2029999999995</v>
      </c>
    </row>
    <row r="469" spans="1:4" x14ac:dyDescent="0.2">
      <c r="A469" s="21" t="s">
        <v>235</v>
      </c>
      <c r="B469" s="21" t="s">
        <v>709</v>
      </c>
      <c r="C469" s="21" t="s">
        <v>717</v>
      </c>
      <c r="D469" s="2">
        <v>12217.763300000001</v>
      </c>
    </row>
    <row r="470" spans="1:4" x14ac:dyDescent="0.2">
      <c r="A470" s="21" t="s">
        <v>237</v>
      </c>
      <c r="B470" s="21" t="s">
        <v>705</v>
      </c>
      <c r="C470" s="21" t="s">
        <v>703</v>
      </c>
      <c r="D470" s="2">
        <v>6229.4269000000004</v>
      </c>
    </row>
    <row r="471" spans="1:4" x14ac:dyDescent="0.2">
      <c r="A471" s="21" t="s">
        <v>237</v>
      </c>
      <c r="B471" s="21" t="s">
        <v>705</v>
      </c>
      <c r="C471" s="21" t="s">
        <v>707</v>
      </c>
      <c r="D471" s="2">
        <v>737.14279999999997</v>
      </c>
    </row>
    <row r="472" spans="1:4" x14ac:dyDescent="0.2">
      <c r="A472" s="21" t="s">
        <v>237</v>
      </c>
      <c r="B472" s="21" t="s">
        <v>705</v>
      </c>
      <c r="C472" s="21" t="s">
        <v>704</v>
      </c>
      <c r="D472" s="2">
        <v>996.89649999999995</v>
      </c>
    </row>
    <row r="473" spans="1:4" x14ac:dyDescent="0.2">
      <c r="A473" s="21" t="s">
        <v>237</v>
      </c>
      <c r="B473" s="21" t="s">
        <v>709</v>
      </c>
      <c r="C473" s="21" t="s">
        <v>717</v>
      </c>
      <c r="D473" s="2">
        <v>1923.4496999999999</v>
      </c>
    </row>
    <row r="474" spans="1:4" x14ac:dyDescent="0.2">
      <c r="A474" s="21" t="s">
        <v>239</v>
      </c>
      <c r="B474" s="21" t="s">
        <v>705</v>
      </c>
      <c r="C474" s="21" t="s">
        <v>703</v>
      </c>
      <c r="D474" s="2">
        <v>4219.8617000000004</v>
      </c>
    </row>
    <row r="475" spans="1:4" x14ac:dyDescent="0.2">
      <c r="A475" s="21" t="s">
        <v>239</v>
      </c>
      <c r="B475" s="21" t="s">
        <v>705</v>
      </c>
      <c r="C475" s="21" t="s">
        <v>707</v>
      </c>
      <c r="D475" s="2">
        <v>5366.9741999999997</v>
      </c>
    </row>
    <row r="476" spans="1:4" x14ac:dyDescent="0.2">
      <c r="A476" s="21" t="s">
        <v>239</v>
      </c>
      <c r="B476" s="21" t="s">
        <v>705</v>
      </c>
      <c r="C476" s="21" t="s">
        <v>708</v>
      </c>
      <c r="D476" s="2">
        <v>5768.1508000000003</v>
      </c>
    </row>
    <row r="477" spans="1:4" x14ac:dyDescent="0.2">
      <c r="A477" s="21" t="s">
        <v>239</v>
      </c>
      <c r="B477" s="21" t="s">
        <v>705</v>
      </c>
      <c r="C477" s="21" t="s">
        <v>704</v>
      </c>
      <c r="D477" s="2">
        <v>7392.6963999999998</v>
      </c>
    </row>
    <row r="478" spans="1:4" x14ac:dyDescent="0.2">
      <c r="A478" s="21" t="s">
        <v>239</v>
      </c>
      <c r="B478" s="21" t="s">
        <v>705</v>
      </c>
      <c r="C478" s="21" t="s">
        <v>713</v>
      </c>
      <c r="D478" s="2">
        <v>5450.1550999999999</v>
      </c>
    </row>
    <row r="479" spans="1:4" x14ac:dyDescent="0.2">
      <c r="A479" s="21" t="s">
        <v>239</v>
      </c>
      <c r="B479" s="21" t="s">
        <v>709</v>
      </c>
      <c r="C479" s="21" t="s">
        <v>711</v>
      </c>
      <c r="D479" s="2">
        <v>11475.300800000001</v>
      </c>
    </row>
    <row r="480" spans="1:4" x14ac:dyDescent="0.2">
      <c r="A480" s="21" t="s">
        <v>243</v>
      </c>
      <c r="B480" s="21" t="s">
        <v>699</v>
      </c>
      <c r="C480" s="21" t="s">
        <v>701</v>
      </c>
      <c r="D480" s="2">
        <v>17717.719300000001</v>
      </c>
    </row>
    <row r="481" spans="1:4" x14ac:dyDescent="0.2">
      <c r="A481" s="21" t="s">
        <v>243</v>
      </c>
      <c r="B481" s="21" t="s">
        <v>705</v>
      </c>
      <c r="C481" s="21" t="s">
        <v>703</v>
      </c>
      <c r="D481" s="2">
        <v>16079.500700000001</v>
      </c>
    </row>
    <row r="482" spans="1:4" x14ac:dyDescent="0.2">
      <c r="A482" s="21" t="s">
        <v>243</v>
      </c>
      <c r="B482" s="21" t="s">
        <v>705</v>
      </c>
      <c r="C482" s="21" t="s">
        <v>707</v>
      </c>
      <c r="D482" s="2">
        <v>9004.4703000000009</v>
      </c>
    </row>
    <row r="483" spans="1:4" x14ac:dyDescent="0.2">
      <c r="A483" s="21" t="s">
        <v>243</v>
      </c>
      <c r="B483" s="21" t="s">
        <v>705</v>
      </c>
      <c r="C483" s="21" t="s">
        <v>704</v>
      </c>
      <c r="D483" s="2">
        <v>397.85730000000001</v>
      </c>
    </row>
    <row r="484" spans="1:4" x14ac:dyDescent="0.2">
      <c r="A484" s="21" t="s">
        <v>243</v>
      </c>
      <c r="B484" s="21" t="s">
        <v>709</v>
      </c>
      <c r="C484" s="21" t="s">
        <v>721</v>
      </c>
      <c r="D484" s="2">
        <v>15881.330400000001</v>
      </c>
    </row>
    <row r="485" spans="1:4" x14ac:dyDescent="0.2">
      <c r="A485" s="21" t="s">
        <v>247</v>
      </c>
      <c r="B485" s="21" t="s">
        <v>712</v>
      </c>
      <c r="C485" s="21" t="s">
        <v>704</v>
      </c>
      <c r="D485" s="2">
        <v>758.38869999999997</v>
      </c>
    </row>
    <row r="486" spans="1:4" x14ac:dyDescent="0.2">
      <c r="A486" s="21" t="s">
        <v>247</v>
      </c>
      <c r="B486" s="21" t="s">
        <v>705</v>
      </c>
      <c r="C486" s="21" t="s">
        <v>704</v>
      </c>
      <c r="D486" s="2">
        <v>12278.005800000001</v>
      </c>
    </row>
    <row r="487" spans="1:4" x14ac:dyDescent="0.2">
      <c r="A487" s="21" t="s">
        <v>247</v>
      </c>
      <c r="B487" s="21" t="s">
        <v>709</v>
      </c>
      <c r="C487" s="21" t="s">
        <v>704</v>
      </c>
      <c r="D487" s="2">
        <v>3187.4308999999998</v>
      </c>
    </row>
    <row r="488" spans="1:4" x14ac:dyDescent="0.2">
      <c r="A488" s="21" t="s">
        <v>247</v>
      </c>
      <c r="B488" s="21" t="s">
        <v>715</v>
      </c>
      <c r="C488" s="21" t="s">
        <v>704</v>
      </c>
      <c r="D488" s="2">
        <v>20592.6721</v>
      </c>
    </row>
    <row r="489" spans="1:4" x14ac:dyDescent="0.2">
      <c r="A489" s="21" t="s">
        <v>249</v>
      </c>
      <c r="B489" s="21" t="s">
        <v>705</v>
      </c>
      <c r="C489" s="21" t="s">
        <v>703</v>
      </c>
      <c r="D489" s="2">
        <v>8512.6167000000005</v>
      </c>
    </row>
    <row r="490" spans="1:4" x14ac:dyDescent="0.2">
      <c r="A490" s="21" t="s">
        <v>249</v>
      </c>
      <c r="B490" s="21" t="s">
        <v>709</v>
      </c>
      <c r="C490" s="21" t="s">
        <v>721</v>
      </c>
      <c r="D490" s="2">
        <v>987.03750000000002</v>
      </c>
    </row>
    <row r="491" spans="1:4" x14ac:dyDescent="0.2">
      <c r="A491" s="21" t="s">
        <v>249</v>
      </c>
      <c r="B491" s="21" t="s">
        <v>709</v>
      </c>
      <c r="C491" s="21" t="s">
        <v>738</v>
      </c>
      <c r="D491" s="2">
        <v>6295.7255999999998</v>
      </c>
    </row>
    <row r="492" spans="1:4" x14ac:dyDescent="0.2">
      <c r="A492" s="21" t="s">
        <v>251</v>
      </c>
      <c r="B492" s="21" t="s">
        <v>710</v>
      </c>
      <c r="C492" s="21" t="s">
        <v>696</v>
      </c>
      <c r="D492" s="2">
        <v>7293.3584000000001</v>
      </c>
    </row>
    <row r="493" spans="1:4" x14ac:dyDescent="0.2">
      <c r="A493" s="21" t="s">
        <v>253</v>
      </c>
      <c r="B493" s="21" t="s">
        <v>697</v>
      </c>
      <c r="C493" s="21" t="s">
        <v>696</v>
      </c>
      <c r="D493" s="2">
        <v>2176.2458999999999</v>
      </c>
    </row>
    <row r="494" spans="1:4" x14ac:dyDescent="0.2">
      <c r="A494" s="21" t="s">
        <v>253</v>
      </c>
      <c r="B494" s="21" t="s">
        <v>702</v>
      </c>
      <c r="C494" s="21" t="s">
        <v>703</v>
      </c>
      <c r="D494" s="2">
        <v>1799.5355999999999</v>
      </c>
    </row>
    <row r="495" spans="1:4" x14ac:dyDescent="0.2">
      <c r="A495" s="21" t="s">
        <v>253</v>
      </c>
      <c r="B495" s="21" t="s">
        <v>702</v>
      </c>
      <c r="C495" s="21" t="s">
        <v>696</v>
      </c>
      <c r="D495" s="2">
        <v>517.03430000000003</v>
      </c>
    </row>
    <row r="496" spans="1:4" x14ac:dyDescent="0.2">
      <c r="A496" s="21" t="s">
        <v>253</v>
      </c>
      <c r="B496" s="21" t="s">
        <v>705</v>
      </c>
      <c r="C496" s="21" t="s">
        <v>703</v>
      </c>
      <c r="D496" s="2">
        <v>594.86260000000004</v>
      </c>
    </row>
    <row r="497" spans="1:4" x14ac:dyDescent="0.2">
      <c r="A497" s="21" t="s">
        <v>253</v>
      </c>
      <c r="B497" s="21" t="s">
        <v>705</v>
      </c>
      <c r="C497" s="21" t="s">
        <v>707</v>
      </c>
      <c r="D497" s="2">
        <v>92.325599999999994</v>
      </c>
    </row>
    <row r="498" spans="1:4" x14ac:dyDescent="0.2">
      <c r="A498" s="21" t="s">
        <v>253</v>
      </c>
      <c r="B498" s="21" t="s">
        <v>705</v>
      </c>
      <c r="C498" s="21" t="s">
        <v>704</v>
      </c>
      <c r="D498" s="2">
        <v>880.92899999999997</v>
      </c>
    </row>
    <row r="499" spans="1:4" x14ac:dyDescent="0.2">
      <c r="A499" s="21" t="s">
        <v>253</v>
      </c>
      <c r="B499" s="21" t="s">
        <v>709</v>
      </c>
      <c r="C499" s="21" t="s">
        <v>696</v>
      </c>
      <c r="D499" s="2">
        <v>7551.6611999999996</v>
      </c>
    </row>
    <row r="500" spans="1:4" x14ac:dyDescent="0.2">
      <c r="A500" s="21" t="s">
        <v>255</v>
      </c>
      <c r="B500" s="21" t="s">
        <v>705</v>
      </c>
      <c r="C500" s="21" t="s">
        <v>703</v>
      </c>
      <c r="D500" s="2">
        <v>2758.7764000000002</v>
      </c>
    </row>
    <row r="501" spans="1:4" x14ac:dyDescent="0.2">
      <c r="A501" s="21" t="s">
        <v>257</v>
      </c>
      <c r="B501" s="21" t="s">
        <v>712</v>
      </c>
      <c r="C501" s="21" t="s">
        <v>739</v>
      </c>
      <c r="D501" s="2">
        <v>1617.1925000000001</v>
      </c>
    </row>
    <row r="502" spans="1:4" x14ac:dyDescent="0.2">
      <c r="A502" s="21" t="s">
        <v>257</v>
      </c>
      <c r="B502" s="21" t="s">
        <v>702</v>
      </c>
      <c r="C502" s="21" t="s">
        <v>739</v>
      </c>
      <c r="D502" s="2">
        <v>2785.1001000000001</v>
      </c>
    </row>
    <row r="503" spans="1:4" x14ac:dyDescent="0.2">
      <c r="A503" s="21" t="s">
        <v>257</v>
      </c>
      <c r="B503" s="21" t="s">
        <v>705</v>
      </c>
      <c r="C503" s="21" t="s">
        <v>703</v>
      </c>
      <c r="D503" s="2">
        <v>3014.9139</v>
      </c>
    </row>
    <row r="504" spans="1:4" x14ac:dyDescent="0.2">
      <c r="A504" s="21" t="s">
        <v>257</v>
      </c>
      <c r="B504" s="21" t="s">
        <v>709</v>
      </c>
      <c r="C504" s="21" t="s">
        <v>738</v>
      </c>
      <c r="D504" s="2">
        <v>5294.4546</v>
      </c>
    </row>
    <row r="505" spans="1:4" x14ac:dyDescent="0.2">
      <c r="A505" s="21" t="s">
        <v>257</v>
      </c>
      <c r="B505" s="21" t="s">
        <v>709</v>
      </c>
      <c r="C505" s="21" t="s">
        <v>739</v>
      </c>
      <c r="D505" s="2">
        <v>2369.0306</v>
      </c>
    </row>
    <row r="506" spans="1:4" x14ac:dyDescent="0.2">
      <c r="A506" s="21" t="s">
        <v>259</v>
      </c>
      <c r="B506" s="21" t="s">
        <v>705</v>
      </c>
      <c r="C506" s="21" t="s">
        <v>708</v>
      </c>
      <c r="D506" s="2">
        <v>93.413700000000006</v>
      </c>
    </row>
    <row r="507" spans="1:4" x14ac:dyDescent="0.2">
      <c r="A507" s="21" t="s">
        <v>259</v>
      </c>
      <c r="B507" s="21" t="s">
        <v>705</v>
      </c>
      <c r="C507" s="21" t="s">
        <v>704</v>
      </c>
      <c r="D507" s="2">
        <v>2100.2202000000002</v>
      </c>
    </row>
    <row r="508" spans="1:4" x14ac:dyDescent="0.2">
      <c r="A508" s="21" t="s">
        <v>259</v>
      </c>
      <c r="B508" s="21" t="s">
        <v>709</v>
      </c>
      <c r="C508" s="21" t="s">
        <v>696</v>
      </c>
      <c r="D508" s="2">
        <v>63670.284</v>
      </c>
    </row>
    <row r="509" spans="1:4" x14ac:dyDescent="0.2">
      <c r="A509" s="21" t="s">
        <v>263</v>
      </c>
      <c r="B509" s="21" t="s">
        <v>705</v>
      </c>
      <c r="C509" s="21" t="s">
        <v>703</v>
      </c>
      <c r="D509" s="2">
        <v>3440.7986000000001</v>
      </c>
    </row>
    <row r="510" spans="1:4" x14ac:dyDescent="0.2">
      <c r="A510" s="21" t="s">
        <v>263</v>
      </c>
      <c r="B510" s="21" t="s">
        <v>705</v>
      </c>
      <c r="C510" s="21" t="s">
        <v>704</v>
      </c>
      <c r="D510" s="2">
        <v>1052.7864</v>
      </c>
    </row>
    <row r="511" spans="1:4" x14ac:dyDescent="0.2">
      <c r="A511" s="21" t="s">
        <v>263</v>
      </c>
      <c r="B511" s="21" t="s">
        <v>709</v>
      </c>
      <c r="C511" s="21" t="s">
        <v>721</v>
      </c>
      <c r="D511" s="2">
        <v>270.23919999999998</v>
      </c>
    </row>
    <row r="512" spans="1:4" x14ac:dyDescent="0.2">
      <c r="A512" s="21" t="s">
        <v>263</v>
      </c>
      <c r="B512" s="21" t="s">
        <v>709</v>
      </c>
      <c r="C512" s="21" t="s">
        <v>703</v>
      </c>
      <c r="D512" s="2">
        <v>916.66110000000003</v>
      </c>
    </row>
    <row r="513" spans="1:4" x14ac:dyDescent="0.2">
      <c r="A513" s="21" t="s">
        <v>265</v>
      </c>
      <c r="B513" s="21" t="s">
        <v>705</v>
      </c>
      <c r="C513" s="21" t="s">
        <v>703</v>
      </c>
      <c r="D513" s="2">
        <v>1479.2098000000001</v>
      </c>
    </row>
    <row r="514" spans="1:4" x14ac:dyDescent="0.2">
      <c r="A514" s="21" t="s">
        <v>265</v>
      </c>
      <c r="B514" s="21" t="s">
        <v>705</v>
      </c>
      <c r="C514" s="21" t="s">
        <v>704</v>
      </c>
      <c r="D514" s="2">
        <v>498.69</v>
      </c>
    </row>
    <row r="515" spans="1:4" x14ac:dyDescent="0.2">
      <c r="A515" s="21" t="s">
        <v>265</v>
      </c>
      <c r="B515" s="21" t="s">
        <v>709</v>
      </c>
      <c r="C515" s="21" t="s">
        <v>718</v>
      </c>
      <c r="D515" s="2">
        <v>210.10669999999999</v>
      </c>
    </row>
    <row r="516" spans="1:4" x14ac:dyDescent="0.2">
      <c r="A516" s="21" t="s">
        <v>267</v>
      </c>
      <c r="B516" s="21" t="s">
        <v>712</v>
      </c>
      <c r="C516" s="21" t="s">
        <v>720</v>
      </c>
      <c r="D516" s="2">
        <v>959.90030000000002</v>
      </c>
    </row>
    <row r="517" spans="1:4" x14ac:dyDescent="0.2">
      <c r="A517" s="21" t="s">
        <v>267</v>
      </c>
      <c r="B517" s="21" t="s">
        <v>705</v>
      </c>
      <c r="C517" s="21" t="s">
        <v>708</v>
      </c>
      <c r="D517" s="2">
        <v>300.78359999999998</v>
      </c>
    </row>
    <row r="518" spans="1:4" x14ac:dyDescent="0.2">
      <c r="A518" s="21" t="s">
        <v>267</v>
      </c>
      <c r="B518" s="21" t="s">
        <v>705</v>
      </c>
      <c r="C518" s="21" t="s">
        <v>704</v>
      </c>
      <c r="D518" s="2">
        <v>3791.1192999999998</v>
      </c>
    </row>
    <row r="519" spans="1:4" x14ac:dyDescent="0.2">
      <c r="A519" s="21" t="s">
        <v>267</v>
      </c>
      <c r="B519" s="21" t="s">
        <v>709</v>
      </c>
      <c r="C519" s="21" t="s">
        <v>717</v>
      </c>
      <c r="D519" s="2">
        <v>890.28240000000005</v>
      </c>
    </row>
    <row r="520" spans="1:4" x14ac:dyDescent="0.2">
      <c r="A520" s="21" t="s">
        <v>267</v>
      </c>
      <c r="B520" s="21" t="s">
        <v>709</v>
      </c>
      <c r="C520" s="21" t="s">
        <v>738</v>
      </c>
      <c r="D520" s="2">
        <v>3297.3422999999998</v>
      </c>
    </row>
    <row r="521" spans="1:4" x14ac:dyDescent="0.2">
      <c r="A521" s="21" t="s">
        <v>267</v>
      </c>
      <c r="B521" s="21" t="s">
        <v>709</v>
      </c>
      <c r="C521" s="21" t="s">
        <v>720</v>
      </c>
      <c r="D521" s="2">
        <v>708.81870000000004</v>
      </c>
    </row>
    <row r="522" spans="1:4" x14ac:dyDescent="0.2">
      <c r="A522" s="21" t="s">
        <v>269</v>
      </c>
      <c r="B522" s="21" t="s">
        <v>698</v>
      </c>
      <c r="C522" s="21" t="s">
        <v>717</v>
      </c>
      <c r="D522" s="2">
        <v>37512.764199999998</v>
      </c>
    </row>
    <row r="523" spans="1:4" x14ac:dyDescent="0.2">
      <c r="A523" s="21" t="s">
        <v>269</v>
      </c>
      <c r="B523" s="21" t="s">
        <v>702</v>
      </c>
      <c r="C523" s="21" t="s">
        <v>703</v>
      </c>
      <c r="D523" s="2">
        <v>2901.6612</v>
      </c>
    </row>
    <row r="524" spans="1:4" x14ac:dyDescent="0.2">
      <c r="A524" s="21" t="s">
        <v>269</v>
      </c>
      <c r="B524" s="21" t="s">
        <v>705</v>
      </c>
      <c r="C524" s="21" t="s">
        <v>707</v>
      </c>
      <c r="D524" s="2">
        <v>445.24009999999998</v>
      </c>
    </row>
    <row r="525" spans="1:4" x14ac:dyDescent="0.2">
      <c r="A525" s="21" t="s">
        <v>269</v>
      </c>
      <c r="B525" s="21" t="s">
        <v>705</v>
      </c>
      <c r="C525" s="21" t="s">
        <v>704</v>
      </c>
      <c r="D525" s="2">
        <v>1095.6629</v>
      </c>
    </row>
    <row r="526" spans="1:4" x14ac:dyDescent="0.2">
      <c r="A526" s="21" t="s">
        <v>269</v>
      </c>
      <c r="B526" s="21" t="s">
        <v>709</v>
      </c>
      <c r="C526" s="21" t="s">
        <v>717</v>
      </c>
      <c r="D526" s="2">
        <v>1918.02</v>
      </c>
    </row>
    <row r="527" spans="1:4" x14ac:dyDescent="0.2">
      <c r="A527" s="21" t="s">
        <v>271</v>
      </c>
      <c r="B527" s="21" t="s">
        <v>702</v>
      </c>
      <c r="C527" s="21" t="s">
        <v>703</v>
      </c>
      <c r="D527" s="2">
        <v>62314.2739</v>
      </c>
    </row>
    <row r="528" spans="1:4" x14ac:dyDescent="0.2">
      <c r="A528" s="21" t="s">
        <v>271</v>
      </c>
      <c r="B528" s="21" t="s">
        <v>705</v>
      </c>
      <c r="C528" s="21" t="s">
        <v>704</v>
      </c>
      <c r="D528" s="2">
        <v>3880.3894</v>
      </c>
    </row>
    <row r="529" spans="1:4" x14ac:dyDescent="0.2">
      <c r="A529" s="21" t="s">
        <v>271</v>
      </c>
      <c r="B529" s="21" t="s">
        <v>709</v>
      </c>
      <c r="C529" s="21" t="s">
        <v>703</v>
      </c>
      <c r="D529" s="2">
        <v>116246.5937</v>
      </c>
    </row>
    <row r="530" spans="1:4" x14ac:dyDescent="0.2">
      <c r="A530" s="21" t="s">
        <v>273</v>
      </c>
      <c r="B530" s="21" t="s">
        <v>697</v>
      </c>
      <c r="C530" s="21" t="s">
        <v>717</v>
      </c>
      <c r="D530" s="2">
        <v>192.345</v>
      </c>
    </row>
    <row r="531" spans="1:4" x14ac:dyDescent="0.2">
      <c r="A531" s="21" t="s">
        <v>273</v>
      </c>
      <c r="B531" s="21" t="s">
        <v>712</v>
      </c>
      <c r="C531" s="21" t="s">
        <v>703</v>
      </c>
      <c r="D531" s="2">
        <v>2106.6170000000002</v>
      </c>
    </row>
    <row r="532" spans="1:4" x14ac:dyDescent="0.2">
      <c r="A532" s="21" t="s">
        <v>273</v>
      </c>
      <c r="B532" s="21" t="s">
        <v>702</v>
      </c>
      <c r="C532" s="21" t="s">
        <v>721</v>
      </c>
      <c r="D532" s="2">
        <v>6536.3545999999997</v>
      </c>
    </row>
    <row r="533" spans="1:4" x14ac:dyDescent="0.2">
      <c r="A533" s="21" t="s">
        <v>273</v>
      </c>
      <c r="B533" s="21" t="s">
        <v>705</v>
      </c>
      <c r="C533" s="21" t="s">
        <v>700</v>
      </c>
      <c r="D533" s="2">
        <v>28740.7346</v>
      </c>
    </row>
    <row r="534" spans="1:4" x14ac:dyDescent="0.2">
      <c r="A534" s="21" t="s">
        <v>273</v>
      </c>
      <c r="B534" s="21" t="s">
        <v>705</v>
      </c>
      <c r="C534" s="21" t="s">
        <v>707</v>
      </c>
      <c r="D534" s="2">
        <v>2952.6052</v>
      </c>
    </row>
    <row r="535" spans="1:4" x14ac:dyDescent="0.2">
      <c r="A535" s="21" t="s">
        <v>273</v>
      </c>
      <c r="B535" s="21" t="s">
        <v>705</v>
      </c>
      <c r="C535" s="21" t="s">
        <v>704</v>
      </c>
      <c r="D535" s="2">
        <v>1014.6692</v>
      </c>
    </row>
    <row r="536" spans="1:4" x14ac:dyDescent="0.2">
      <c r="A536" s="21" t="s">
        <v>273</v>
      </c>
      <c r="B536" s="21" t="s">
        <v>709</v>
      </c>
      <c r="C536" s="21" t="s">
        <v>720</v>
      </c>
      <c r="D536" s="2">
        <v>6542.6746000000003</v>
      </c>
    </row>
    <row r="537" spans="1:4" x14ac:dyDescent="0.2">
      <c r="A537" s="21" t="s">
        <v>275</v>
      </c>
      <c r="B537" s="21" t="s">
        <v>705</v>
      </c>
      <c r="C537" s="21" t="s">
        <v>703</v>
      </c>
      <c r="D537" s="2">
        <v>2733.5738999999999</v>
      </c>
    </row>
    <row r="538" spans="1:4" x14ac:dyDescent="0.2">
      <c r="A538" s="21" t="s">
        <v>275</v>
      </c>
      <c r="B538" s="21" t="s">
        <v>709</v>
      </c>
      <c r="C538" s="21" t="s">
        <v>717</v>
      </c>
      <c r="D538" s="2">
        <v>321.2491</v>
      </c>
    </row>
    <row r="539" spans="1:4" x14ac:dyDescent="0.2">
      <c r="A539" s="21" t="s">
        <v>277</v>
      </c>
      <c r="B539" s="21" t="s">
        <v>705</v>
      </c>
      <c r="C539" s="21" t="s">
        <v>703</v>
      </c>
      <c r="D539" s="2">
        <v>1531.4067</v>
      </c>
    </row>
    <row r="540" spans="1:4" x14ac:dyDescent="0.2">
      <c r="A540" s="21" t="s">
        <v>279</v>
      </c>
      <c r="B540" s="21" t="s">
        <v>705</v>
      </c>
      <c r="C540" s="21" t="s">
        <v>703</v>
      </c>
      <c r="D540" s="2">
        <v>3319.9731000000002</v>
      </c>
    </row>
    <row r="541" spans="1:4" x14ac:dyDescent="0.2">
      <c r="A541" s="21" t="s">
        <v>281</v>
      </c>
      <c r="B541" s="21" t="s">
        <v>710</v>
      </c>
      <c r="C541" s="21" t="s">
        <v>721</v>
      </c>
      <c r="D541" s="2">
        <v>1786.61</v>
      </c>
    </row>
    <row r="542" spans="1:4" x14ac:dyDescent="0.2">
      <c r="A542" s="21" t="s">
        <v>281</v>
      </c>
      <c r="B542" s="21" t="s">
        <v>709</v>
      </c>
      <c r="C542" s="21" t="s">
        <v>721</v>
      </c>
      <c r="D542" s="2">
        <v>247.3116</v>
      </c>
    </row>
    <row r="543" spans="1:4" x14ac:dyDescent="0.2">
      <c r="A543" s="21" t="s">
        <v>285</v>
      </c>
      <c r="B543" s="21" t="s">
        <v>705</v>
      </c>
      <c r="C543" s="21" t="s">
        <v>703</v>
      </c>
      <c r="D543" s="2">
        <v>902.37270000000001</v>
      </c>
    </row>
    <row r="544" spans="1:4" x14ac:dyDescent="0.2">
      <c r="A544" s="21" t="s">
        <v>285</v>
      </c>
      <c r="B544" s="21" t="s">
        <v>705</v>
      </c>
      <c r="C544" s="21" t="s">
        <v>704</v>
      </c>
      <c r="D544" s="2">
        <v>606.15039999999999</v>
      </c>
    </row>
    <row r="545" spans="1:4" x14ac:dyDescent="0.2">
      <c r="A545" s="21" t="s">
        <v>285</v>
      </c>
      <c r="B545" s="21" t="s">
        <v>705</v>
      </c>
      <c r="C545" s="21" t="s">
        <v>713</v>
      </c>
      <c r="D545" s="2">
        <v>32936.196000000004</v>
      </c>
    </row>
    <row r="546" spans="1:4" x14ac:dyDescent="0.2">
      <c r="A546" s="21" t="s">
        <v>285</v>
      </c>
      <c r="B546" s="21" t="s">
        <v>709</v>
      </c>
      <c r="C546" s="21" t="s">
        <v>703</v>
      </c>
      <c r="D546" s="2">
        <v>18560.52</v>
      </c>
    </row>
    <row r="547" spans="1:4" x14ac:dyDescent="0.2">
      <c r="A547" s="21" t="s">
        <v>285</v>
      </c>
      <c r="B547" s="21" t="s">
        <v>709</v>
      </c>
      <c r="C547" s="21" t="s">
        <v>720</v>
      </c>
      <c r="D547" s="2">
        <v>1373.8925999999999</v>
      </c>
    </row>
    <row r="548" spans="1:4" x14ac:dyDescent="0.2">
      <c r="A548" s="21" t="s">
        <v>287</v>
      </c>
      <c r="B548" s="21" t="s">
        <v>712</v>
      </c>
      <c r="C548" s="21" t="s">
        <v>703</v>
      </c>
      <c r="D548" s="2">
        <v>2572.7732999999998</v>
      </c>
    </row>
    <row r="549" spans="1:4" x14ac:dyDescent="0.2">
      <c r="A549" s="21" t="s">
        <v>287</v>
      </c>
      <c r="B549" s="21" t="s">
        <v>702</v>
      </c>
      <c r="C549" s="21" t="s">
        <v>703</v>
      </c>
      <c r="D549" s="2">
        <v>626.3741</v>
      </c>
    </row>
    <row r="550" spans="1:4" x14ac:dyDescent="0.2">
      <c r="A550" s="21" t="s">
        <v>287</v>
      </c>
      <c r="B550" s="21" t="s">
        <v>705</v>
      </c>
      <c r="C550" s="21" t="s">
        <v>703</v>
      </c>
      <c r="D550" s="2">
        <v>523.25519999999995</v>
      </c>
    </row>
    <row r="551" spans="1:4" x14ac:dyDescent="0.2">
      <c r="A551" s="21" t="s">
        <v>287</v>
      </c>
      <c r="B551" s="21" t="s">
        <v>705</v>
      </c>
      <c r="C551" s="21" t="s">
        <v>706</v>
      </c>
      <c r="D551" s="2">
        <v>16109.583500000001</v>
      </c>
    </row>
    <row r="552" spans="1:4" x14ac:dyDescent="0.2">
      <c r="A552" s="21" t="s">
        <v>287</v>
      </c>
      <c r="B552" s="21" t="s">
        <v>705</v>
      </c>
      <c r="C552" s="21" t="s">
        <v>704</v>
      </c>
      <c r="D552" s="2">
        <v>507.49400000000003</v>
      </c>
    </row>
    <row r="553" spans="1:4" x14ac:dyDescent="0.2">
      <c r="A553" s="21" t="s">
        <v>287</v>
      </c>
      <c r="B553" s="21" t="s">
        <v>709</v>
      </c>
      <c r="C553" s="21" t="s">
        <v>703</v>
      </c>
      <c r="D553" s="2">
        <v>388.27300000000002</v>
      </c>
    </row>
    <row r="554" spans="1:4" x14ac:dyDescent="0.2">
      <c r="A554" s="21" t="s">
        <v>289</v>
      </c>
      <c r="B554" s="21" t="s">
        <v>697</v>
      </c>
      <c r="C554" s="21" t="s">
        <v>717</v>
      </c>
      <c r="D554" s="2">
        <v>9892.0269000000008</v>
      </c>
    </row>
    <row r="555" spans="1:4" x14ac:dyDescent="0.2">
      <c r="A555" s="21" t="s">
        <v>289</v>
      </c>
      <c r="B555" s="21" t="s">
        <v>709</v>
      </c>
      <c r="C555" s="21" t="s">
        <v>717</v>
      </c>
      <c r="D555" s="2">
        <v>32740.6312</v>
      </c>
    </row>
    <row r="556" spans="1:4" x14ac:dyDescent="0.2">
      <c r="A556" s="21" t="s">
        <v>291</v>
      </c>
      <c r="B556" s="21" t="s">
        <v>710</v>
      </c>
      <c r="C556" s="21" t="s">
        <v>703</v>
      </c>
      <c r="D556" s="2">
        <v>29568.136699999999</v>
      </c>
    </row>
    <row r="557" spans="1:4" x14ac:dyDescent="0.2">
      <c r="A557" s="21" t="s">
        <v>291</v>
      </c>
      <c r="B557" s="21" t="s">
        <v>695</v>
      </c>
      <c r="C557" s="21" t="s">
        <v>704</v>
      </c>
      <c r="D557" s="2">
        <v>34977.525699999998</v>
      </c>
    </row>
    <row r="558" spans="1:4" x14ac:dyDescent="0.2">
      <c r="A558" s="21" t="s">
        <v>291</v>
      </c>
      <c r="B558" s="21" t="s">
        <v>705</v>
      </c>
      <c r="C558" s="21" t="s">
        <v>707</v>
      </c>
      <c r="D558" s="2">
        <v>4831.5956999999999</v>
      </c>
    </row>
    <row r="559" spans="1:4" x14ac:dyDescent="0.2">
      <c r="A559" s="21" t="s">
        <v>293</v>
      </c>
      <c r="B559" s="21" t="s">
        <v>740</v>
      </c>
      <c r="C559" s="21" t="s">
        <v>717</v>
      </c>
      <c r="D559" s="2">
        <v>7572.2587000000003</v>
      </c>
    </row>
    <row r="560" spans="1:4" x14ac:dyDescent="0.2">
      <c r="A560" s="21" t="s">
        <v>293</v>
      </c>
      <c r="B560" s="21" t="s">
        <v>712</v>
      </c>
      <c r="C560" s="21" t="s">
        <v>717</v>
      </c>
      <c r="D560" s="2">
        <v>6644.1008000000002</v>
      </c>
    </row>
    <row r="561" spans="1:4" x14ac:dyDescent="0.2">
      <c r="A561" s="21" t="s">
        <v>293</v>
      </c>
      <c r="B561" s="21" t="s">
        <v>702</v>
      </c>
      <c r="C561" s="21" t="s">
        <v>717</v>
      </c>
      <c r="D561" s="2">
        <v>18662.957399999999</v>
      </c>
    </row>
    <row r="562" spans="1:4" x14ac:dyDescent="0.2">
      <c r="A562" s="21" t="s">
        <v>293</v>
      </c>
      <c r="B562" s="21" t="s">
        <v>709</v>
      </c>
      <c r="C562" s="21" t="s">
        <v>717</v>
      </c>
      <c r="D562" s="2">
        <v>56736.423699999999</v>
      </c>
    </row>
    <row r="563" spans="1:4" x14ac:dyDescent="0.2">
      <c r="A563" s="21" t="s">
        <v>295</v>
      </c>
      <c r="B563" s="21" t="s">
        <v>695</v>
      </c>
      <c r="C563" s="21" t="s">
        <v>721</v>
      </c>
      <c r="D563" s="2">
        <v>1065.0416</v>
      </c>
    </row>
    <row r="564" spans="1:4" x14ac:dyDescent="0.2">
      <c r="A564" s="21" t="s">
        <v>295</v>
      </c>
      <c r="B564" s="21" t="s">
        <v>712</v>
      </c>
      <c r="C564" s="21" t="s">
        <v>717</v>
      </c>
      <c r="D564" s="2">
        <v>1159.3456000000001</v>
      </c>
    </row>
    <row r="565" spans="1:4" x14ac:dyDescent="0.2">
      <c r="A565" s="21" t="s">
        <v>295</v>
      </c>
      <c r="B565" s="21" t="s">
        <v>705</v>
      </c>
      <c r="C565" s="21" t="s">
        <v>703</v>
      </c>
      <c r="D565" s="2">
        <v>15905.1813</v>
      </c>
    </row>
    <row r="566" spans="1:4" x14ac:dyDescent="0.2">
      <c r="A566" s="21" t="s">
        <v>295</v>
      </c>
      <c r="B566" s="21" t="s">
        <v>705</v>
      </c>
      <c r="C566" s="21" t="s">
        <v>700</v>
      </c>
      <c r="D566" s="2">
        <v>9158.5221000000001</v>
      </c>
    </row>
    <row r="567" spans="1:4" x14ac:dyDescent="0.2">
      <c r="A567" s="21" t="s">
        <v>295</v>
      </c>
      <c r="B567" s="21" t="s">
        <v>705</v>
      </c>
      <c r="C567" s="21" t="s">
        <v>706</v>
      </c>
      <c r="D567" s="2">
        <v>1362.9014999999999</v>
      </c>
    </row>
    <row r="568" spans="1:4" x14ac:dyDescent="0.2">
      <c r="A568" s="21" t="s">
        <v>295</v>
      </c>
      <c r="B568" s="21" t="s">
        <v>705</v>
      </c>
      <c r="C568" s="21" t="s">
        <v>708</v>
      </c>
      <c r="D568" s="2">
        <v>1754.5598</v>
      </c>
    </row>
    <row r="569" spans="1:4" x14ac:dyDescent="0.2">
      <c r="A569" s="21" t="s">
        <v>295</v>
      </c>
      <c r="B569" s="21" t="s">
        <v>705</v>
      </c>
      <c r="C569" s="21" t="s">
        <v>704</v>
      </c>
      <c r="D569" s="2">
        <v>4167.8406000000004</v>
      </c>
    </row>
    <row r="570" spans="1:4" x14ac:dyDescent="0.2">
      <c r="A570" s="21" t="s">
        <v>295</v>
      </c>
      <c r="B570" s="21" t="s">
        <v>709</v>
      </c>
      <c r="C570" s="21" t="s">
        <v>721</v>
      </c>
      <c r="D570" s="2">
        <v>1899.9505999999999</v>
      </c>
    </row>
    <row r="571" spans="1:4" x14ac:dyDescent="0.2">
      <c r="A571" s="21" t="s">
        <v>299</v>
      </c>
      <c r="B571" s="21" t="s">
        <v>709</v>
      </c>
      <c r="C571" s="21" t="s">
        <v>717</v>
      </c>
      <c r="D571" s="2">
        <v>24745.005700000002</v>
      </c>
    </row>
    <row r="572" spans="1:4" x14ac:dyDescent="0.2">
      <c r="A572" s="21" t="s">
        <v>301</v>
      </c>
      <c r="B572" s="21" t="s">
        <v>712</v>
      </c>
      <c r="C572" s="21" t="s">
        <v>703</v>
      </c>
      <c r="D572" s="2">
        <v>235.2654</v>
      </c>
    </row>
    <row r="573" spans="1:4" x14ac:dyDescent="0.2">
      <c r="A573" s="21" t="s">
        <v>301</v>
      </c>
      <c r="B573" s="21" t="s">
        <v>702</v>
      </c>
      <c r="C573" s="21" t="s">
        <v>704</v>
      </c>
      <c r="D573" s="2">
        <v>1469.7244000000001</v>
      </c>
    </row>
    <row r="574" spans="1:4" x14ac:dyDescent="0.2">
      <c r="A574" s="21" t="s">
        <v>301</v>
      </c>
      <c r="B574" s="21" t="s">
        <v>705</v>
      </c>
      <c r="C574" s="21" t="s">
        <v>708</v>
      </c>
      <c r="D574" s="2">
        <v>2283.0248999999999</v>
      </c>
    </row>
    <row r="575" spans="1:4" x14ac:dyDescent="0.2">
      <c r="A575" s="21" t="s">
        <v>301</v>
      </c>
      <c r="B575" s="21" t="s">
        <v>709</v>
      </c>
      <c r="C575" s="21" t="s">
        <v>696</v>
      </c>
      <c r="D575" s="2">
        <v>6110.0852000000004</v>
      </c>
    </row>
    <row r="576" spans="1:4" x14ac:dyDescent="0.2">
      <c r="A576" s="21" t="s">
        <v>305</v>
      </c>
      <c r="B576" s="21" t="s">
        <v>741</v>
      </c>
      <c r="C576" s="21" t="s">
        <v>707</v>
      </c>
      <c r="D576" s="2">
        <v>3170.9441999999999</v>
      </c>
    </row>
    <row r="577" spans="1:4" x14ac:dyDescent="0.2">
      <c r="A577" s="21" t="s">
        <v>305</v>
      </c>
      <c r="B577" s="21" t="s">
        <v>702</v>
      </c>
      <c r="C577" s="21" t="s">
        <v>704</v>
      </c>
      <c r="D577" s="2">
        <v>7681.7084000000004</v>
      </c>
    </row>
    <row r="578" spans="1:4" x14ac:dyDescent="0.2">
      <c r="A578" s="21" t="s">
        <v>305</v>
      </c>
      <c r="B578" s="21" t="s">
        <v>702</v>
      </c>
      <c r="C578" s="21" t="s">
        <v>733</v>
      </c>
      <c r="D578" s="2">
        <v>1483.8040000000001</v>
      </c>
    </row>
    <row r="579" spans="1:4" x14ac:dyDescent="0.2">
      <c r="A579" s="21" t="s">
        <v>305</v>
      </c>
      <c r="B579" s="21" t="s">
        <v>705</v>
      </c>
      <c r="C579" s="21" t="s">
        <v>707</v>
      </c>
      <c r="D579" s="2">
        <v>5484.8100999999997</v>
      </c>
    </row>
    <row r="580" spans="1:4" x14ac:dyDescent="0.2">
      <c r="A580" s="21" t="s">
        <v>305</v>
      </c>
      <c r="B580" s="21" t="s">
        <v>709</v>
      </c>
      <c r="C580" s="21" t="s">
        <v>696</v>
      </c>
      <c r="D580" s="2">
        <v>1737.2597000000001</v>
      </c>
    </row>
    <row r="581" spans="1:4" x14ac:dyDescent="0.2">
      <c r="A581" s="21" t="s">
        <v>305</v>
      </c>
      <c r="B581" s="21" t="s">
        <v>715</v>
      </c>
      <c r="C581" s="21" t="s">
        <v>713</v>
      </c>
      <c r="D581" s="2">
        <v>69588.771599999993</v>
      </c>
    </row>
    <row r="582" spans="1:4" x14ac:dyDescent="0.2">
      <c r="A582" s="21" t="s">
        <v>311</v>
      </c>
      <c r="B582" s="21" t="s">
        <v>712</v>
      </c>
      <c r="C582" s="21" t="s">
        <v>704</v>
      </c>
      <c r="D582" s="2">
        <v>13031.888000000001</v>
      </c>
    </row>
    <row r="583" spans="1:4" x14ac:dyDescent="0.2">
      <c r="A583" s="21" t="s">
        <v>311</v>
      </c>
      <c r="B583" s="21" t="s">
        <v>702</v>
      </c>
      <c r="C583" s="21" t="s">
        <v>703</v>
      </c>
      <c r="D583" s="2">
        <v>2079.5129000000002</v>
      </c>
    </row>
    <row r="584" spans="1:4" x14ac:dyDescent="0.2">
      <c r="A584" s="21" t="s">
        <v>321</v>
      </c>
      <c r="B584" s="21" t="s">
        <v>705</v>
      </c>
      <c r="C584" s="21" t="s">
        <v>704</v>
      </c>
      <c r="D584" s="2">
        <v>1206.2777000000001</v>
      </c>
    </row>
    <row r="585" spans="1:4" x14ac:dyDescent="0.2">
      <c r="A585" s="21" t="s">
        <v>321</v>
      </c>
      <c r="B585" s="21" t="s">
        <v>709</v>
      </c>
      <c r="C585" s="21" t="s">
        <v>738</v>
      </c>
      <c r="D585" s="2">
        <v>15505.840200000001</v>
      </c>
    </row>
    <row r="586" spans="1:4" x14ac:dyDescent="0.2">
      <c r="A586" s="21" t="s">
        <v>321</v>
      </c>
      <c r="B586" s="21" t="s">
        <v>709</v>
      </c>
      <c r="C586" s="21" t="s">
        <v>701</v>
      </c>
      <c r="D586" s="2">
        <v>1905.2374</v>
      </c>
    </row>
    <row r="587" spans="1:4" x14ac:dyDescent="0.2">
      <c r="A587" s="21" t="s">
        <v>323</v>
      </c>
      <c r="B587" s="21" t="s">
        <v>712</v>
      </c>
      <c r="C587" s="21" t="s">
        <v>704</v>
      </c>
      <c r="D587" s="2">
        <v>10008.532800000001</v>
      </c>
    </row>
    <row r="588" spans="1:4" x14ac:dyDescent="0.2">
      <c r="A588" s="21" t="s">
        <v>323</v>
      </c>
      <c r="B588" s="21" t="s">
        <v>705</v>
      </c>
      <c r="C588" s="21" t="s">
        <v>707</v>
      </c>
      <c r="D588" s="2">
        <v>46.184800000000003</v>
      </c>
    </row>
    <row r="589" spans="1:4" x14ac:dyDescent="0.2">
      <c r="A589" s="21" t="s">
        <v>325</v>
      </c>
      <c r="B589" s="21" t="s">
        <v>712</v>
      </c>
      <c r="C589" s="21" t="s">
        <v>704</v>
      </c>
      <c r="D589" s="2">
        <v>40195.394399999997</v>
      </c>
    </row>
    <row r="590" spans="1:4" x14ac:dyDescent="0.2">
      <c r="A590" s="21" t="s">
        <v>325</v>
      </c>
      <c r="B590" s="21" t="s">
        <v>702</v>
      </c>
      <c r="C590" s="21" t="s">
        <v>703</v>
      </c>
      <c r="D590" s="2">
        <v>3277.6131999999998</v>
      </c>
    </row>
    <row r="591" spans="1:4" x14ac:dyDescent="0.2">
      <c r="A591" s="21" t="s">
        <v>329</v>
      </c>
      <c r="B591" s="21" t="s">
        <v>705</v>
      </c>
      <c r="C591" s="21" t="s">
        <v>703</v>
      </c>
      <c r="D591" s="2">
        <v>1954.7085</v>
      </c>
    </row>
    <row r="592" spans="1:4" x14ac:dyDescent="0.2">
      <c r="A592" s="21" t="s">
        <v>329</v>
      </c>
      <c r="B592" s="21" t="s">
        <v>709</v>
      </c>
      <c r="C592" s="21" t="s">
        <v>704</v>
      </c>
      <c r="D592" s="2">
        <v>2324.0767000000001</v>
      </c>
    </row>
    <row r="593" spans="1:4" x14ac:dyDescent="0.2">
      <c r="A593" s="21" t="s">
        <v>333</v>
      </c>
      <c r="B593" s="21" t="s">
        <v>712</v>
      </c>
      <c r="C593" s="21" t="s">
        <v>717</v>
      </c>
      <c r="D593" s="2">
        <v>1055.1495</v>
      </c>
    </row>
    <row r="594" spans="1:4" x14ac:dyDescent="0.2">
      <c r="A594" s="21" t="s">
        <v>333</v>
      </c>
      <c r="B594" s="21" t="s">
        <v>705</v>
      </c>
      <c r="C594" s="21" t="s">
        <v>703</v>
      </c>
      <c r="D594" s="2">
        <v>2705.2824999999998</v>
      </c>
    </row>
    <row r="595" spans="1:4" x14ac:dyDescent="0.2">
      <c r="A595" s="21" t="s">
        <v>333</v>
      </c>
      <c r="B595" s="21" t="s">
        <v>705</v>
      </c>
      <c r="C595" s="21" t="s">
        <v>704</v>
      </c>
      <c r="D595" s="2">
        <v>334.7901</v>
      </c>
    </row>
    <row r="596" spans="1:4" x14ac:dyDescent="0.2">
      <c r="A596" s="21" t="s">
        <v>333</v>
      </c>
      <c r="B596" s="21" t="s">
        <v>705</v>
      </c>
      <c r="C596" s="21" t="s">
        <v>713</v>
      </c>
      <c r="D596" s="2">
        <v>33876.224399999999</v>
      </c>
    </row>
    <row r="597" spans="1:4" x14ac:dyDescent="0.2">
      <c r="A597" s="21" t="s">
        <v>333</v>
      </c>
      <c r="B597" s="21" t="s">
        <v>709</v>
      </c>
      <c r="C597" s="21" t="s">
        <v>703</v>
      </c>
      <c r="D597" s="2">
        <v>8360.5432999999994</v>
      </c>
    </row>
    <row r="598" spans="1:4" x14ac:dyDescent="0.2">
      <c r="A598" s="21" t="s">
        <v>335</v>
      </c>
      <c r="B598" s="21" t="s">
        <v>709</v>
      </c>
      <c r="C598" s="21" t="s">
        <v>717</v>
      </c>
      <c r="D598" s="2">
        <v>13009.0924</v>
      </c>
    </row>
    <row r="599" spans="1:4" x14ac:dyDescent="0.2">
      <c r="A599" s="21" t="s">
        <v>335</v>
      </c>
      <c r="B599" s="21" t="s">
        <v>709</v>
      </c>
      <c r="C599" s="21" t="s">
        <v>703</v>
      </c>
      <c r="D599" s="2">
        <v>4684.9079000000002</v>
      </c>
    </row>
    <row r="600" spans="1:4" x14ac:dyDescent="0.2">
      <c r="A600" s="21" t="s">
        <v>337</v>
      </c>
      <c r="B600" s="21" t="s">
        <v>709</v>
      </c>
      <c r="C600" s="21" t="s">
        <v>717</v>
      </c>
      <c r="D600" s="2">
        <v>5033.9426000000003</v>
      </c>
    </row>
    <row r="601" spans="1:4" x14ac:dyDescent="0.2">
      <c r="A601" s="21" t="s">
        <v>339</v>
      </c>
      <c r="B601" s="21" t="s">
        <v>710</v>
      </c>
      <c r="C601" s="21" t="s">
        <v>696</v>
      </c>
      <c r="D601" s="2">
        <v>9633.5152999999991</v>
      </c>
    </row>
    <row r="602" spans="1:4" x14ac:dyDescent="0.2">
      <c r="A602" s="21" t="s">
        <v>339</v>
      </c>
      <c r="B602" s="21" t="s">
        <v>709</v>
      </c>
      <c r="C602" s="21" t="s">
        <v>696</v>
      </c>
      <c r="D602" s="2">
        <v>6435.3131000000003</v>
      </c>
    </row>
    <row r="603" spans="1:4" x14ac:dyDescent="0.2">
      <c r="A603" s="21" t="s">
        <v>339</v>
      </c>
      <c r="B603" s="21" t="s">
        <v>709</v>
      </c>
      <c r="C603" s="21" t="s">
        <v>704</v>
      </c>
      <c r="D603" s="2">
        <v>593.52160000000003</v>
      </c>
    </row>
    <row r="604" spans="1:4" x14ac:dyDescent="0.2">
      <c r="A604" s="21" t="s">
        <v>341</v>
      </c>
      <c r="B604" s="21" t="s">
        <v>699</v>
      </c>
      <c r="C604" s="21" t="s">
        <v>701</v>
      </c>
      <c r="D604" s="2">
        <v>8188.4</v>
      </c>
    </row>
    <row r="605" spans="1:4" x14ac:dyDescent="0.2">
      <c r="A605" s="21" t="s">
        <v>341</v>
      </c>
      <c r="B605" s="21" t="s">
        <v>705</v>
      </c>
      <c r="C605" s="21" t="s">
        <v>703</v>
      </c>
      <c r="D605" s="2">
        <v>0</v>
      </c>
    </row>
    <row r="606" spans="1:4" x14ac:dyDescent="0.2">
      <c r="A606" s="21" t="s">
        <v>341</v>
      </c>
      <c r="B606" s="21" t="s">
        <v>705</v>
      </c>
      <c r="C606" s="21" t="s">
        <v>713</v>
      </c>
      <c r="D606" s="2">
        <v>294.29880000000003</v>
      </c>
    </row>
    <row r="607" spans="1:4" x14ac:dyDescent="0.2">
      <c r="A607" s="21" t="s">
        <v>341</v>
      </c>
      <c r="B607" s="21" t="s">
        <v>709</v>
      </c>
      <c r="C607" s="21" t="s">
        <v>703</v>
      </c>
      <c r="D607" s="2">
        <v>3576.9349000000002</v>
      </c>
    </row>
    <row r="608" spans="1:4" x14ac:dyDescent="0.2">
      <c r="A608" s="21" t="s">
        <v>343</v>
      </c>
      <c r="B608" s="21" t="s">
        <v>705</v>
      </c>
      <c r="C608" s="21" t="s">
        <v>703</v>
      </c>
      <c r="D608" s="2">
        <v>1853.3152</v>
      </c>
    </row>
    <row r="609" spans="1:4" x14ac:dyDescent="0.2">
      <c r="A609" s="21" t="s">
        <v>343</v>
      </c>
      <c r="B609" s="21" t="s">
        <v>705</v>
      </c>
      <c r="C609" s="21" t="s">
        <v>701</v>
      </c>
      <c r="D609" s="2">
        <v>838.48119999999994</v>
      </c>
    </row>
    <row r="610" spans="1:4" x14ac:dyDescent="0.2">
      <c r="A610" s="21" t="s">
        <v>343</v>
      </c>
      <c r="B610" s="21" t="s">
        <v>709</v>
      </c>
      <c r="C610" s="21" t="s">
        <v>721</v>
      </c>
      <c r="D610" s="2">
        <v>4256.4291999999996</v>
      </c>
    </row>
    <row r="611" spans="1:4" x14ac:dyDescent="0.2">
      <c r="A611" s="21" t="s">
        <v>345</v>
      </c>
      <c r="B611" s="21" t="s">
        <v>699</v>
      </c>
      <c r="C611" s="21" t="s">
        <v>701</v>
      </c>
      <c r="D611" s="2">
        <v>5495.5704999999998</v>
      </c>
    </row>
    <row r="612" spans="1:4" x14ac:dyDescent="0.2">
      <c r="A612" s="21" t="s">
        <v>345</v>
      </c>
      <c r="B612" s="21" t="s">
        <v>709</v>
      </c>
      <c r="C612" s="21" t="s">
        <v>704</v>
      </c>
      <c r="D612" s="2">
        <v>2180.6423</v>
      </c>
    </row>
    <row r="613" spans="1:4" x14ac:dyDescent="0.2">
      <c r="A613" s="21" t="s">
        <v>347</v>
      </c>
      <c r="B613" s="21" t="s">
        <v>705</v>
      </c>
      <c r="C613" s="21" t="s">
        <v>703</v>
      </c>
      <c r="D613" s="2">
        <v>1764.3529000000001</v>
      </c>
    </row>
    <row r="614" spans="1:4" x14ac:dyDescent="0.2">
      <c r="A614" s="21" t="s">
        <v>347</v>
      </c>
      <c r="B614" s="21" t="s">
        <v>709</v>
      </c>
      <c r="C614" s="21" t="s">
        <v>696</v>
      </c>
      <c r="D614" s="2">
        <v>11991.840399999999</v>
      </c>
    </row>
    <row r="615" spans="1:4" x14ac:dyDescent="0.2">
      <c r="A615" s="21" t="s">
        <v>349</v>
      </c>
      <c r="B615" s="21" t="s">
        <v>705</v>
      </c>
      <c r="C615" s="21" t="s">
        <v>703</v>
      </c>
      <c r="D615" s="2">
        <v>1829.5743</v>
      </c>
    </row>
    <row r="616" spans="1:4" x14ac:dyDescent="0.2">
      <c r="A616" s="21" t="s">
        <v>349</v>
      </c>
      <c r="B616" s="21" t="s">
        <v>705</v>
      </c>
      <c r="C616" s="21" t="s">
        <v>704</v>
      </c>
      <c r="D616" s="2">
        <v>72.5745</v>
      </c>
    </row>
    <row r="617" spans="1:4" x14ac:dyDescent="0.2">
      <c r="A617" s="21" t="s">
        <v>349</v>
      </c>
      <c r="B617" s="21" t="s">
        <v>709</v>
      </c>
      <c r="C617" s="21" t="s">
        <v>721</v>
      </c>
      <c r="D617" s="2">
        <v>184.1566</v>
      </c>
    </row>
    <row r="618" spans="1:4" x14ac:dyDescent="0.2">
      <c r="A618" s="21" t="s">
        <v>349</v>
      </c>
      <c r="B618" s="21" t="s">
        <v>709</v>
      </c>
      <c r="C618" s="21" t="s">
        <v>703</v>
      </c>
      <c r="D618" s="2">
        <v>2104.0671000000002</v>
      </c>
    </row>
    <row r="619" spans="1:4" x14ac:dyDescent="0.2">
      <c r="A619" s="21" t="s">
        <v>351</v>
      </c>
      <c r="B619" s="21" t="s">
        <v>695</v>
      </c>
      <c r="C619" s="21" t="s">
        <v>717</v>
      </c>
      <c r="D619" s="2">
        <v>69464.681599999996</v>
      </c>
    </row>
    <row r="620" spans="1:4" x14ac:dyDescent="0.2">
      <c r="A620" s="21" t="s">
        <v>351</v>
      </c>
      <c r="B620" s="21" t="s">
        <v>697</v>
      </c>
      <c r="C620" s="21" t="s">
        <v>717</v>
      </c>
      <c r="D620" s="2">
        <v>168249.26500000001</v>
      </c>
    </row>
    <row r="621" spans="1:4" x14ac:dyDescent="0.2">
      <c r="A621" s="21" t="s">
        <v>351</v>
      </c>
      <c r="B621" s="21" t="s">
        <v>705</v>
      </c>
      <c r="C621" s="21" t="s">
        <v>704</v>
      </c>
      <c r="D621" s="2">
        <v>1956.6098999999999</v>
      </c>
    </row>
    <row r="622" spans="1:4" x14ac:dyDescent="0.2">
      <c r="A622" s="21" t="s">
        <v>351</v>
      </c>
      <c r="B622" s="21" t="s">
        <v>709</v>
      </c>
      <c r="C622" s="21" t="s">
        <v>717</v>
      </c>
      <c r="D622" s="2">
        <v>23589.8243</v>
      </c>
    </row>
    <row r="623" spans="1:4" x14ac:dyDescent="0.2">
      <c r="A623" s="21" t="s">
        <v>353</v>
      </c>
      <c r="B623" s="21" t="s">
        <v>698</v>
      </c>
      <c r="C623" s="21" t="s">
        <v>733</v>
      </c>
      <c r="D623" s="2">
        <v>84720.978799999997</v>
      </c>
    </row>
    <row r="624" spans="1:4" x14ac:dyDescent="0.2">
      <c r="A624" s="21" t="s">
        <v>353</v>
      </c>
      <c r="B624" s="21" t="s">
        <v>702</v>
      </c>
      <c r="C624" s="21" t="s">
        <v>703</v>
      </c>
      <c r="D624" s="2">
        <v>16085.150100000001</v>
      </c>
    </row>
    <row r="625" spans="1:4" x14ac:dyDescent="0.2">
      <c r="A625" s="21" t="s">
        <v>353</v>
      </c>
      <c r="B625" s="21" t="s">
        <v>709</v>
      </c>
      <c r="C625" s="21" t="s">
        <v>703</v>
      </c>
      <c r="D625" s="2">
        <v>1447.5881999999999</v>
      </c>
    </row>
    <row r="626" spans="1:4" x14ac:dyDescent="0.2">
      <c r="A626" s="21" t="s">
        <v>355</v>
      </c>
      <c r="B626" s="21" t="s">
        <v>710</v>
      </c>
      <c r="C626" s="21" t="s">
        <v>717</v>
      </c>
      <c r="D626" s="2">
        <v>32210.396000000001</v>
      </c>
    </row>
    <row r="627" spans="1:4" x14ac:dyDescent="0.2">
      <c r="A627" s="21" t="s">
        <v>355</v>
      </c>
      <c r="B627" s="21" t="s">
        <v>702</v>
      </c>
      <c r="C627" s="21" t="s">
        <v>721</v>
      </c>
      <c r="D627" s="2">
        <v>2857.6967</v>
      </c>
    </row>
    <row r="628" spans="1:4" x14ac:dyDescent="0.2">
      <c r="A628" s="21" t="s">
        <v>355</v>
      </c>
      <c r="B628" s="21" t="s">
        <v>709</v>
      </c>
      <c r="C628" s="21" t="s">
        <v>717</v>
      </c>
      <c r="D628" s="2">
        <v>16090.5358</v>
      </c>
    </row>
    <row r="629" spans="1:4" x14ac:dyDescent="0.2">
      <c r="A629" s="21" t="s">
        <v>357</v>
      </c>
      <c r="B629" s="21" t="s">
        <v>702</v>
      </c>
      <c r="C629" s="21" t="s">
        <v>703</v>
      </c>
      <c r="D629" s="2">
        <v>4420.7138000000004</v>
      </c>
    </row>
    <row r="630" spans="1:4" x14ac:dyDescent="0.2">
      <c r="A630" s="21" t="s">
        <v>357</v>
      </c>
      <c r="B630" s="21" t="s">
        <v>709</v>
      </c>
      <c r="C630" s="21" t="s">
        <v>703</v>
      </c>
      <c r="D630" s="2">
        <v>11552.3377</v>
      </c>
    </row>
    <row r="631" spans="1:4" x14ac:dyDescent="0.2">
      <c r="A631" s="21" t="s">
        <v>359</v>
      </c>
      <c r="B631" s="21" t="s">
        <v>702</v>
      </c>
      <c r="C631" s="21" t="s">
        <v>721</v>
      </c>
      <c r="D631" s="2">
        <v>2294.1039000000001</v>
      </c>
    </row>
    <row r="632" spans="1:4" x14ac:dyDescent="0.2">
      <c r="A632" s="21" t="s">
        <v>359</v>
      </c>
      <c r="B632" s="21" t="s">
        <v>709</v>
      </c>
      <c r="C632" s="21" t="s">
        <v>721</v>
      </c>
      <c r="D632" s="2">
        <v>216.31659999999999</v>
      </c>
    </row>
    <row r="633" spans="1:4" x14ac:dyDescent="0.2">
      <c r="A633" s="21" t="s">
        <v>359</v>
      </c>
      <c r="B633" s="21" t="s">
        <v>709</v>
      </c>
      <c r="C633" s="21" t="s">
        <v>717</v>
      </c>
      <c r="D633" s="2">
        <v>7247.7123000000001</v>
      </c>
    </row>
    <row r="634" spans="1:4" x14ac:dyDescent="0.2">
      <c r="A634" s="21" t="s">
        <v>363</v>
      </c>
      <c r="B634" s="21" t="s">
        <v>709</v>
      </c>
      <c r="C634" s="21" t="s">
        <v>717</v>
      </c>
      <c r="D634" s="2">
        <v>98920.269</v>
      </c>
    </row>
    <row r="635" spans="1:4" x14ac:dyDescent="0.2">
      <c r="A635" s="21" t="s">
        <v>365</v>
      </c>
      <c r="B635" s="21" t="s">
        <v>705</v>
      </c>
      <c r="C635" s="21" t="s">
        <v>703</v>
      </c>
      <c r="D635" s="2">
        <v>978.23339999999996</v>
      </c>
    </row>
    <row r="636" spans="1:4" x14ac:dyDescent="0.2">
      <c r="A636" s="21" t="s">
        <v>365</v>
      </c>
      <c r="B636" s="21" t="s">
        <v>705</v>
      </c>
      <c r="C636" s="21" t="s">
        <v>707</v>
      </c>
      <c r="D636" s="2">
        <v>1099.1141</v>
      </c>
    </row>
    <row r="637" spans="1:4" x14ac:dyDescent="0.2">
      <c r="A637" s="21" t="s">
        <v>365</v>
      </c>
      <c r="B637" s="21" t="s">
        <v>709</v>
      </c>
      <c r="C637" s="21" t="s">
        <v>703</v>
      </c>
      <c r="D637" s="2">
        <v>4323.4421000000002</v>
      </c>
    </row>
    <row r="638" spans="1:4" x14ac:dyDescent="0.2">
      <c r="A638" s="21" t="s">
        <v>367</v>
      </c>
      <c r="B638" s="21" t="s">
        <v>710</v>
      </c>
      <c r="C638" s="21" t="s">
        <v>717</v>
      </c>
      <c r="D638" s="2">
        <v>13455.926299999999</v>
      </c>
    </row>
    <row r="639" spans="1:4" x14ac:dyDescent="0.2">
      <c r="A639" s="21" t="s">
        <v>367</v>
      </c>
      <c r="B639" s="21" t="s">
        <v>702</v>
      </c>
      <c r="C639" s="21" t="s">
        <v>717</v>
      </c>
      <c r="D639" s="2">
        <v>4261.0895</v>
      </c>
    </row>
    <row r="640" spans="1:4" x14ac:dyDescent="0.2">
      <c r="A640" s="21" t="s">
        <v>367</v>
      </c>
      <c r="B640" s="21" t="s">
        <v>709</v>
      </c>
      <c r="C640" s="21" t="s">
        <v>717</v>
      </c>
      <c r="D640" s="2">
        <v>21846.1237</v>
      </c>
    </row>
    <row r="641" spans="1:4" x14ac:dyDescent="0.2">
      <c r="A641" s="21" t="s">
        <v>375</v>
      </c>
      <c r="B641" s="21" t="s">
        <v>705</v>
      </c>
      <c r="C641" s="21" t="s">
        <v>706</v>
      </c>
      <c r="D641" s="2">
        <v>555.92089999999996</v>
      </c>
    </row>
    <row r="642" spans="1:4" x14ac:dyDescent="0.2">
      <c r="A642" s="21" t="s">
        <v>375</v>
      </c>
      <c r="B642" s="21" t="s">
        <v>709</v>
      </c>
      <c r="C642" s="21" t="s">
        <v>696</v>
      </c>
      <c r="D642" s="2">
        <v>26697.9211</v>
      </c>
    </row>
    <row r="643" spans="1:4" x14ac:dyDescent="0.2">
      <c r="A643" s="21" t="s">
        <v>377</v>
      </c>
      <c r="B643" s="21" t="s">
        <v>710</v>
      </c>
      <c r="C643" s="21" t="s">
        <v>703</v>
      </c>
      <c r="D643" s="2">
        <v>873.79570000000001</v>
      </c>
    </row>
    <row r="644" spans="1:4" x14ac:dyDescent="0.2">
      <c r="A644" s="21" t="s">
        <v>377</v>
      </c>
      <c r="B644" s="21" t="s">
        <v>710</v>
      </c>
      <c r="C644" s="21" t="s">
        <v>696</v>
      </c>
      <c r="D644" s="2">
        <v>6209.9947000000002</v>
      </c>
    </row>
    <row r="645" spans="1:4" x14ac:dyDescent="0.2">
      <c r="A645" s="21" t="s">
        <v>379</v>
      </c>
      <c r="B645" s="21" t="s">
        <v>705</v>
      </c>
      <c r="C645" s="21" t="s">
        <v>703</v>
      </c>
      <c r="D645" s="2">
        <v>445.416</v>
      </c>
    </row>
    <row r="646" spans="1:4" x14ac:dyDescent="0.2">
      <c r="A646" s="21" t="s">
        <v>379</v>
      </c>
      <c r="B646" s="21" t="s">
        <v>705</v>
      </c>
      <c r="C646" s="21" t="s">
        <v>707</v>
      </c>
      <c r="D646" s="2">
        <v>347.60579999999999</v>
      </c>
    </row>
    <row r="647" spans="1:4" x14ac:dyDescent="0.2">
      <c r="A647" s="21" t="s">
        <v>381</v>
      </c>
      <c r="B647" s="21" t="s">
        <v>702</v>
      </c>
      <c r="C647" s="21" t="s">
        <v>721</v>
      </c>
      <c r="D647" s="2">
        <v>8737.9570999999996</v>
      </c>
    </row>
    <row r="648" spans="1:4" x14ac:dyDescent="0.2">
      <c r="A648" s="21" t="s">
        <v>381</v>
      </c>
      <c r="B648" s="21" t="s">
        <v>709</v>
      </c>
      <c r="C648" s="21" t="s">
        <v>721</v>
      </c>
      <c r="D648" s="2">
        <v>6061.6143000000002</v>
      </c>
    </row>
    <row r="649" spans="1:4" x14ac:dyDescent="0.2">
      <c r="A649" s="21" t="s">
        <v>381</v>
      </c>
      <c r="B649" s="21" t="s">
        <v>709</v>
      </c>
      <c r="C649" s="21" t="s">
        <v>717</v>
      </c>
      <c r="D649" s="2">
        <v>16877.534500000002</v>
      </c>
    </row>
    <row r="650" spans="1:4" x14ac:dyDescent="0.2">
      <c r="A650" s="21" t="s">
        <v>383</v>
      </c>
      <c r="B650" s="21" t="s">
        <v>712</v>
      </c>
      <c r="C650" s="21" t="s">
        <v>703</v>
      </c>
      <c r="D650" s="2">
        <v>3533.9816000000001</v>
      </c>
    </row>
    <row r="651" spans="1:4" x14ac:dyDescent="0.2">
      <c r="A651" s="21" t="s">
        <v>383</v>
      </c>
      <c r="B651" s="21" t="s">
        <v>705</v>
      </c>
      <c r="C651" s="21" t="s">
        <v>703</v>
      </c>
      <c r="D651" s="2">
        <v>8996.1170999999995</v>
      </c>
    </row>
    <row r="652" spans="1:4" x14ac:dyDescent="0.2">
      <c r="A652" s="21" t="s">
        <v>383</v>
      </c>
      <c r="B652" s="21" t="s">
        <v>709</v>
      </c>
      <c r="C652" s="21" t="s">
        <v>703</v>
      </c>
      <c r="D652" s="2">
        <v>516.58360000000005</v>
      </c>
    </row>
    <row r="653" spans="1:4" x14ac:dyDescent="0.2">
      <c r="A653" s="21" t="s">
        <v>385</v>
      </c>
      <c r="B653" s="21" t="s">
        <v>698</v>
      </c>
      <c r="C653" s="21" t="s">
        <v>696</v>
      </c>
      <c r="D653" s="2">
        <v>252.7962</v>
      </c>
    </row>
    <row r="654" spans="1:4" x14ac:dyDescent="0.2">
      <c r="A654" s="21" t="s">
        <v>387</v>
      </c>
      <c r="B654" s="21" t="s">
        <v>705</v>
      </c>
      <c r="C654" s="21" t="s">
        <v>701</v>
      </c>
      <c r="D654" s="2">
        <v>1662.9595999999999</v>
      </c>
    </row>
    <row r="655" spans="1:4" x14ac:dyDescent="0.2">
      <c r="A655" s="21" t="s">
        <v>387</v>
      </c>
      <c r="B655" s="21" t="s">
        <v>705</v>
      </c>
      <c r="C655" s="21" t="s">
        <v>706</v>
      </c>
      <c r="D655" s="2">
        <v>516.58360000000005</v>
      </c>
    </row>
    <row r="656" spans="1:4" x14ac:dyDescent="0.2">
      <c r="A656" s="21" t="s">
        <v>387</v>
      </c>
      <c r="B656" s="21" t="s">
        <v>705</v>
      </c>
      <c r="C656" s="21" t="s">
        <v>708</v>
      </c>
      <c r="D656" s="2">
        <v>1236.0967000000001</v>
      </c>
    </row>
    <row r="657" spans="1:4" x14ac:dyDescent="0.2">
      <c r="A657" s="21" t="s">
        <v>388</v>
      </c>
      <c r="B657" s="21" t="s">
        <v>705</v>
      </c>
      <c r="C657" s="21" t="s">
        <v>704</v>
      </c>
      <c r="D657" s="2">
        <v>412.1678</v>
      </c>
    </row>
    <row r="658" spans="1:4" x14ac:dyDescent="0.2">
      <c r="A658" s="21" t="s">
        <v>390</v>
      </c>
      <c r="B658" s="21" t="s">
        <v>710</v>
      </c>
      <c r="C658" s="21" t="s">
        <v>703</v>
      </c>
      <c r="D658" s="2">
        <v>5497.7577000000001</v>
      </c>
    </row>
    <row r="659" spans="1:4" x14ac:dyDescent="0.2">
      <c r="A659" s="21" t="s">
        <v>390</v>
      </c>
      <c r="B659" s="21" t="s">
        <v>710</v>
      </c>
      <c r="C659" s="21" t="s">
        <v>720</v>
      </c>
      <c r="D659" s="2">
        <v>910.40719999999999</v>
      </c>
    </row>
    <row r="660" spans="1:4" x14ac:dyDescent="0.2">
      <c r="A660" s="21" t="s">
        <v>390</v>
      </c>
      <c r="B660" s="21" t="s">
        <v>710</v>
      </c>
      <c r="C660" s="21" t="s">
        <v>718</v>
      </c>
      <c r="D660" s="2">
        <v>1856.4038</v>
      </c>
    </row>
    <row r="661" spans="1:4" x14ac:dyDescent="0.2">
      <c r="A661" s="21" t="s">
        <v>390</v>
      </c>
      <c r="B661" s="21" t="s">
        <v>712</v>
      </c>
      <c r="C661" s="21" t="s">
        <v>703</v>
      </c>
      <c r="D661" s="2">
        <v>863.23320000000001</v>
      </c>
    </row>
    <row r="662" spans="1:4" x14ac:dyDescent="0.2">
      <c r="A662" s="21" t="s">
        <v>390</v>
      </c>
      <c r="B662" s="21" t="s">
        <v>702</v>
      </c>
      <c r="C662" s="21" t="s">
        <v>703</v>
      </c>
      <c r="D662" s="2">
        <v>1511.5237999999999</v>
      </c>
    </row>
    <row r="663" spans="1:4" x14ac:dyDescent="0.2">
      <c r="A663" s="21" t="s">
        <v>390</v>
      </c>
      <c r="B663" s="21" t="s">
        <v>702</v>
      </c>
      <c r="C663" s="21" t="s">
        <v>718</v>
      </c>
      <c r="D663" s="2">
        <v>2236.2575999999999</v>
      </c>
    </row>
    <row r="664" spans="1:4" x14ac:dyDescent="0.2">
      <c r="A664" s="21" t="s">
        <v>390</v>
      </c>
      <c r="B664" s="21" t="s">
        <v>705</v>
      </c>
      <c r="C664" s="21" t="s">
        <v>704</v>
      </c>
      <c r="D664" s="2">
        <v>486.34699999999998</v>
      </c>
    </row>
    <row r="665" spans="1:4" x14ac:dyDescent="0.2">
      <c r="A665" s="21" t="s">
        <v>390</v>
      </c>
      <c r="B665" s="21" t="s">
        <v>709</v>
      </c>
      <c r="C665" s="21" t="s">
        <v>703</v>
      </c>
      <c r="D665" s="2">
        <v>261.58920000000001</v>
      </c>
    </row>
    <row r="666" spans="1:4" x14ac:dyDescent="0.2">
      <c r="A666" s="21" t="s">
        <v>390</v>
      </c>
      <c r="B666" s="21" t="s">
        <v>709</v>
      </c>
      <c r="C666" s="21" t="s">
        <v>718</v>
      </c>
      <c r="D666" s="2">
        <v>666.30499999999995</v>
      </c>
    </row>
    <row r="667" spans="1:4" x14ac:dyDescent="0.2">
      <c r="A667" s="21" t="s">
        <v>392</v>
      </c>
      <c r="B667" s="21" t="s">
        <v>702</v>
      </c>
      <c r="C667" s="21" t="s">
        <v>704</v>
      </c>
      <c r="D667" s="2">
        <v>86099.751499999998</v>
      </c>
    </row>
    <row r="668" spans="1:4" x14ac:dyDescent="0.2">
      <c r="A668" s="21" t="s">
        <v>392</v>
      </c>
      <c r="B668" s="21" t="s">
        <v>709</v>
      </c>
      <c r="C668" s="21" t="s">
        <v>707</v>
      </c>
      <c r="D668" s="2">
        <v>4461.2821000000004</v>
      </c>
    </row>
    <row r="669" spans="1:4" x14ac:dyDescent="0.2">
      <c r="A669" s="21" t="s">
        <v>396</v>
      </c>
      <c r="B669" s="21" t="s">
        <v>705</v>
      </c>
      <c r="C669" s="21" t="s">
        <v>703</v>
      </c>
      <c r="D669" s="2">
        <v>11153.8099</v>
      </c>
    </row>
    <row r="670" spans="1:4" x14ac:dyDescent="0.2">
      <c r="A670" s="21" t="s">
        <v>396</v>
      </c>
      <c r="B670" s="21" t="s">
        <v>709</v>
      </c>
      <c r="C670" s="21" t="s">
        <v>703</v>
      </c>
      <c r="D670" s="2">
        <v>2473.0066999999999</v>
      </c>
    </row>
    <row r="671" spans="1:4" x14ac:dyDescent="0.2">
      <c r="A671" s="21" t="s">
        <v>398</v>
      </c>
      <c r="B671" s="21" t="s">
        <v>702</v>
      </c>
      <c r="C671" s="21" t="s">
        <v>703</v>
      </c>
      <c r="D671" s="2">
        <v>0</v>
      </c>
    </row>
    <row r="672" spans="1:4" x14ac:dyDescent="0.2">
      <c r="A672" s="21" t="s">
        <v>398</v>
      </c>
      <c r="B672" s="21" t="s">
        <v>702</v>
      </c>
      <c r="C672" s="21" t="s">
        <v>704</v>
      </c>
      <c r="D672" s="2">
        <v>0</v>
      </c>
    </row>
    <row r="673" spans="1:4" x14ac:dyDescent="0.2">
      <c r="A673" s="21" t="s">
        <v>398</v>
      </c>
      <c r="B673" s="21" t="s">
        <v>702</v>
      </c>
      <c r="C673" s="21" t="s">
        <v>713</v>
      </c>
      <c r="D673" s="2">
        <v>0</v>
      </c>
    </row>
    <row r="674" spans="1:4" x14ac:dyDescent="0.2">
      <c r="A674" s="21" t="s">
        <v>400</v>
      </c>
      <c r="B674" s="21" t="s">
        <v>699</v>
      </c>
      <c r="C674" s="21" t="s">
        <v>719</v>
      </c>
      <c r="D674" s="2">
        <v>1428.8483000000001</v>
      </c>
    </row>
    <row r="675" spans="1:4" x14ac:dyDescent="0.2">
      <c r="A675" s="21" t="s">
        <v>400</v>
      </c>
      <c r="B675" s="21" t="s">
        <v>712</v>
      </c>
      <c r="C675" s="21" t="s">
        <v>720</v>
      </c>
      <c r="D675" s="2">
        <v>6589.3429999999998</v>
      </c>
    </row>
    <row r="676" spans="1:4" x14ac:dyDescent="0.2">
      <c r="A676" s="21" t="s">
        <v>400</v>
      </c>
      <c r="B676" s="21" t="s">
        <v>702</v>
      </c>
      <c r="C676" s="21" t="s">
        <v>720</v>
      </c>
      <c r="D676" s="2">
        <v>14192.6404</v>
      </c>
    </row>
    <row r="677" spans="1:4" x14ac:dyDescent="0.2">
      <c r="A677" s="21" t="s">
        <v>400</v>
      </c>
      <c r="B677" s="21" t="s">
        <v>705</v>
      </c>
      <c r="C677" s="21" t="s">
        <v>703</v>
      </c>
      <c r="D677" s="2">
        <v>1799.2058</v>
      </c>
    </row>
    <row r="678" spans="1:4" x14ac:dyDescent="0.2">
      <c r="A678" s="21" t="s">
        <v>400</v>
      </c>
      <c r="B678" s="21" t="s">
        <v>705</v>
      </c>
      <c r="C678" s="21" t="s">
        <v>706</v>
      </c>
      <c r="D678" s="2">
        <v>3038.0722999999998</v>
      </c>
    </row>
    <row r="679" spans="1:4" x14ac:dyDescent="0.2">
      <c r="A679" s="21" t="s">
        <v>400</v>
      </c>
      <c r="B679" s="21" t="s">
        <v>705</v>
      </c>
      <c r="C679" s="21" t="s">
        <v>704</v>
      </c>
      <c r="D679" s="2">
        <v>1165.7203999999999</v>
      </c>
    </row>
    <row r="680" spans="1:4" x14ac:dyDescent="0.2">
      <c r="A680" s="21" t="s">
        <v>400</v>
      </c>
      <c r="B680" s="21" t="s">
        <v>709</v>
      </c>
      <c r="C680" s="21" t="s">
        <v>721</v>
      </c>
      <c r="D680" s="2">
        <v>533.48789999999997</v>
      </c>
    </row>
    <row r="681" spans="1:4" x14ac:dyDescent="0.2">
      <c r="A681" s="21" t="s">
        <v>402</v>
      </c>
      <c r="B681" s="21" t="s">
        <v>699</v>
      </c>
      <c r="C681" s="21" t="s">
        <v>701</v>
      </c>
      <c r="D681" s="2">
        <v>50424.0576</v>
      </c>
    </row>
    <row r="682" spans="1:4" x14ac:dyDescent="0.2">
      <c r="A682" s="21" t="s">
        <v>402</v>
      </c>
      <c r="B682" s="21" t="s">
        <v>705</v>
      </c>
      <c r="C682" s="21" t="s">
        <v>703</v>
      </c>
      <c r="D682" s="2">
        <v>3777.0066999999999</v>
      </c>
    </row>
    <row r="683" spans="1:4" x14ac:dyDescent="0.2">
      <c r="A683" s="21" t="s">
        <v>402</v>
      </c>
      <c r="B683" s="21" t="s">
        <v>705</v>
      </c>
      <c r="C683" s="21" t="s">
        <v>707</v>
      </c>
      <c r="D683" s="2">
        <v>8563.4287999999997</v>
      </c>
    </row>
    <row r="684" spans="1:4" x14ac:dyDescent="0.2">
      <c r="A684" s="21" t="s">
        <v>402</v>
      </c>
      <c r="B684" s="21" t="s">
        <v>705</v>
      </c>
      <c r="C684" s="21" t="s">
        <v>708</v>
      </c>
      <c r="D684" s="2">
        <v>30808.102299999999</v>
      </c>
    </row>
    <row r="685" spans="1:4" x14ac:dyDescent="0.2">
      <c r="A685" s="21" t="s">
        <v>402</v>
      </c>
      <c r="B685" s="21" t="s">
        <v>705</v>
      </c>
      <c r="C685" s="21" t="s">
        <v>704</v>
      </c>
      <c r="D685" s="2">
        <v>5891.4273999999996</v>
      </c>
    </row>
    <row r="686" spans="1:4" x14ac:dyDescent="0.2">
      <c r="A686" s="21" t="s">
        <v>402</v>
      </c>
      <c r="B686" s="21" t="s">
        <v>705</v>
      </c>
      <c r="C686" s="21" t="s">
        <v>713</v>
      </c>
      <c r="D686" s="2">
        <v>181.35380000000001</v>
      </c>
    </row>
    <row r="687" spans="1:4" x14ac:dyDescent="0.2">
      <c r="A687" s="21" t="s">
        <v>402</v>
      </c>
      <c r="B687" s="21" t="s">
        <v>709</v>
      </c>
      <c r="C687" s="21" t="s">
        <v>731</v>
      </c>
      <c r="D687" s="2">
        <v>1136.2202</v>
      </c>
    </row>
    <row r="688" spans="1:4" x14ac:dyDescent="0.2">
      <c r="A688" s="21" t="s">
        <v>402</v>
      </c>
      <c r="B688" s="21" t="s">
        <v>709</v>
      </c>
      <c r="C688" s="21" t="s">
        <v>706</v>
      </c>
      <c r="D688" s="2">
        <v>4220.5981000000002</v>
      </c>
    </row>
    <row r="689" spans="1:4" x14ac:dyDescent="0.2">
      <c r="A689" s="21" t="s">
        <v>404</v>
      </c>
      <c r="B689" s="21" t="s">
        <v>710</v>
      </c>
      <c r="C689" s="21" t="s">
        <v>696</v>
      </c>
      <c r="D689" s="2">
        <v>5842.1540999999997</v>
      </c>
    </row>
    <row r="690" spans="1:4" x14ac:dyDescent="0.2">
      <c r="A690" s="21" t="s">
        <v>404</v>
      </c>
      <c r="B690" s="21" t="s">
        <v>698</v>
      </c>
      <c r="C690" s="21" t="s">
        <v>696</v>
      </c>
      <c r="D690" s="2">
        <v>12944.541499999999</v>
      </c>
    </row>
    <row r="691" spans="1:4" x14ac:dyDescent="0.2">
      <c r="A691" s="21" t="s">
        <v>404</v>
      </c>
      <c r="B691" s="21" t="s">
        <v>730</v>
      </c>
      <c r="C691" s="21" t="s">
        <v>696</v>
      </c>
      <c r="D691" s="2">
        <v>2967.6080999999999</v>
      </c>
    </row>
    <row r="692" spans="1:4" x14ac:dyDescent="0.2">
      <c r="A692" s="21" t="s">
        <v>406</v>
      </c>
      <c r="B692" s="21" t="s">
        <v>712</v>
      </c>
      <c r="C692" s="21" t="s">
        <v>711</v>
      </c>
      <c r="D692" s="2">
        <v>13861.0268</v>
      </c>
    </row>
    <row r="693" spans="1:4" x14ac:dyDescent="0.2">
      <c r="A693" s="21" t="s">
        <v>406</v>
      </c>
      <c r="B693" s="21" t="s">
        <v>702</v>
      </c>
      <c r="C693" s="21" t="s">
        <v>711</v>
      </c>
      <c r="D693" s="2">
        <v>9080.1991999999991</v>
      </c>
    </row>
    <row r="694" spans="1:4" x14ac:dyDescent="0.2">
      <c r="A694" s="21" t="s">
        <v>406</v>
      </c>
      <c r="B694" s="21" t="s">
        <v>705</v>
      </c>
      <c r="C694" s="21" t="s">
        <v>703</v>
      </c>
      <c r="D694" s="2">
        <v>6633.0218000000004</v>
      </c>
    </row>
    <row r="695" spans="1:4" x14ac:dyDescent="0.2">
      <c r="A695" s="21" t="s">
        <v>406</v>
      </c>
      <c r="B695" s="21" t="s">
        <v>709</v>
      </c>
      <c r="C695" s="21" t="s">
        <v>703</v>
      </c>
      <c r="D695" s="2">
        <v>686.99030000000005</v>
      </c>
    </row>
    <row r="696" spans="1:4" x14ac:dyDescent="0.2">
      <c r="A696" s="21" t="s">
        <v>408</v>
      </c>
      <c r="B696" s="21" t="s">
        <v>710</v>
      </c>
      <c r="C696" s="21" t="s">
        <v>696</v>
      </c>
      <c r="D696" s="2">
        <v>13872.1828</v>
      </c>
    </row>
    <row r="697" spans="1:4" x14ac:dyDescent="0.2">
      <c r="A697" s="21" t="s">
        <v>408</v>
      </c>
      <c r="B697" s="21" t="s">
        <v>709</v>
      </c>
      <c r="C697" s="21" t="s">
        <v>704</v>
      </c>
      <c r="D697" s="2">
        <v>14312.388999999999</v>
      </c>
    </row>
    <row r="698" spans="1:4" x14ac:dyDescent="0.2">
      <c r="A698" s="21" t="s">
        <v>412</v>
      </c>
      <c r="B698" s="21" t="s">
        <v>702</v>
      </c>
      <c r="C698" s="21" t="s">
        <v>703</v>
      </c>
      <c r="D698" s="2">
        <v>989.20270000000005</v>
      </c>
    </row>
    <row r="699" spans="1:4" x14ac:dyDescent="0.2">
      <c r="A699" s="21" t="s">
        <v>414</v>
      </c>
      <c r="B699" s="21" t="s">
        <v>702</v>
      </c>
      <c r="C699" s="21" t="s">
        <v>703</v>
      </c>
      <c r="D699" s="2">
        <v>1917.0309</v>
      </c>
    </row>
    <row r="700" spans="1:4" x14ac:dyDescent="0.2">
      <c r="A700" s="21" t="s">
        <v>414</v>
      </c>
      <c r="B700" s="21" t="s">
        <v>709</v>
      </c>
      <c r="C700" s="21" t="s">
        <v>717</v>
      </c>
      <c r="D700" s="2">
        <v>2947.8240000000001</v>
      </c>
    </row>
    <row r="701" spans="1:4" x14ac:dyDescent="0.2">
      <c r="A701" s="21" t="s">
        <v>414</v>
      </c>
      <c r="B701" s="21" t="s">
        <v>709</v>
      </c>
      <c r="C701" s="21" t="s">
        <v>703</v>
      </c>
      <c r="D701" s="2">
        <v>329.01979999999998</v>
      </c>
    </row>
    <row r="702" spans="1:4" x14ac:dyDescent="0.2">
      <c r="A702" s="21" t="s">
        <v>416</v>
      </c>
      <c r="B702" s="21" t="s">
        <v>705</v>
      </c>
      <c r="C702" s="21" t="s">
        <v>704</v>
      </c>
      <c r="D702" s="2">
        <v>1811.4719</v>
      </c>
    </row>
    <row r="703" spans="1:4" x14ac:dyDescent="0.2">
      <c r="A703" s="21" t="s">
        <v>418</v>
      </c>
      <c r="B703" s="21" t="s">
        <v>702</v>
      </c>
      <c r="C703" s="21" t="s">
        <v>703</v>
      </c>
      <c r="D703" s="2">
        <v>10382.6934</v>
      </c>
    </row>
    <row r="704" spans="1:4" x14ac:dyDescent="0.2">
      <c r="A704" s="21" t="s">
        <v>418</v>
      </c>
      <c r="B704" s="21" t="s">
        <v>702</v>
      </c>
      <c r="C704" s="21" t="s">
        <v>696</v>
      </c>
      <c r="D704" s="2">
        <v>74012.672900000005</v>
      </c>
    </row>
    <row r="705" spans="1:4" x14ac:dyDescent="0.2">
      <c r="A705" s="21" t="s">
        <v>418</v>
      </c>
      <c r="B705" s="21" t="s">
        <v>702</v>
      </c>
      <c r="C705" s="21" t="s">
        <v>707</v>
      </c>
      <c r="D705" s="2">
        <v>611.00850000000003</v>
      </c>
    </row>
    <row r="706" spans="1:4" x14ac:dyDescent="0.2">
      <c r="A706" s="21" t="s">
        <v>422</v>
      </c>
      <c r="B706" s="21" t="s">
        <v>698</v>
      </c>
      <c r="C706" s="21" t="s">
        <v>696</v>
      </c>
      <c r="D706" s="2">
        <v>28772.608899999999</v>
      </c>
    </row>
    <row r="707" spans="1:4" x14ac:dyDescent="0.2">
      <c r="A707" s="21" t="s">
        <v>422</v>
      </c>
      <c r="B707" s="21" t="s">
        <v>736</v>
      </c>
      <c r="C707" s="21" t="s">
        <v>696</v>
      </c>
      <c r="D707" s="2">
        <v>2947.2084</v>
      </c>
    </row>
    <row r="708" spans="1:4" x14ac:dyDescent="0.2">
      <c r="A708" s="21" t="s">
        <v>424</v>
      </c>
      <c r="B708" s="21" t="s">
        <v>705</v>
      </c>
      <c r="C708" s="21" t="s">
        <v>703</v>
      </c>
      <c r="D708" s="2">
        <v>1502.1043</v>
      </c>
    </row>
    <row r="709" spans="1:4" x14ac:dyDescent="0.2">
      <c r="A709" s="21" t="s">
        <v>424</v>
      </c>
      <c r="B709" s="21" t="s">
        <v>705</v>
      </c>
      <c r="C709" s="21" t="s">
        <v>704</v>
      </c>
      <c r="D709" s="2">
        <v>2778.3296</v>
      </c>
    </row>
    <row r="710" spans="1:4" x14ac:dyDescent="0.2">
      <c r="A710" s="21" t="s">
        <v>424</v>
      </c>
      <c r="B710" s="21" t="s">
        <v>709</v>
      </c>
      <c r="C710" s="21" t="s">
        <v>721</v>
      </c>
      <c r="D710" s="2">
        <v>247.5975</v>
      </c>
    </row>
    <row r="711" spans="1:4" x14ac:dyDescent="0.2">
      <c r="A711" s="21" t="s">
        <v>426</v>
      </c>
      <c r="B711" s="21" t="s">
        <v>705</v>
      </c>
      <c r="C711" s="21" t="s">
        <v>703</v>
      </c>
      <c r="D711" s="2">
        <v>759.92740000000003</v>
      </c>
    </row>
    <row r="712" spans="1:4" x14ac:dyDescent="0.2">
      <c r="A712" s="21" t="s">
        <v>426</v>
      </c>
      <c r="B712" s="21" t="s">
        <v>709</v>
      </c>
      <c r="C712" s="21" t="s">
        <v>703</v>
      </c>
      <c r="D712" s="2">
        <v>1657.9695999999999</v>
      </c>
    </row>
    <row r="713" spans="1:4" x14ac:dyDescent="0.2">
      <c r="A713" s="21" t="s">
        <v>426</v>
      </c>
      <c r="B713" s="21" t="s">
        <v>709</v>
      </c>
      <c r="C713" s="21" t="s">
        <v>720</v>
      </c>
      <c r="D713" s="2">
        <v>501.5917</v>
      </c>
    </row>
    <row r="714" spans="1:4" x14ac:dyDescent="0.2">
      <c r="A714" s="21" t="s">
        <v>428</v>
      </c>
      <c r="B714" s="21" t="s">
        <v>698</v>
      </c>
      <c r="C714" s="21" t="s">
        <v>696</v>
      </c>
      <c r="D714" s="2">
        <v>448.19670000000002</v>
      </c>
    </row>
    <row r="715" spans="1:4" x14ac:dyDescent="0.2">
      <c r="A715" s="21" t="s">
        <v>428</v>
      </c>
      <c r="B715" s="21" t="s">
        <v>709</v>
      </c>
      <c r="C715" s="21" t="s">
        <v>696</v>
      </c>
      <c r="D715" s="2">
        <v>4208.1561000000002</v>
      </c>
    </row>
    <row r="716" spans="1:4" x14ac:dyDescent="0.2">
      <c r="A716" s="21" t="s">
        <v>430</v>
      </c>
      <c r="B716" s="21" t="s">
        <v>705</v>
      </c>
      <c r="C716" s="21" t="s">
        <v>703</v>
      </c>
      <c r="D716" s="2">
        <v>1342.0183</v>
      </c>
    </row>
    <row r="717" spans="1:4" x14ac:dyDescent="0.2">
      <c r="A717" s="21" t="s">
        <v>430</v>
      </c>
      <c r="B717" s="21" t="s">
        <v>705</v>
      </c>
      <c r="C717" s="21" t="s">
        <v>704</v>
      </c>
      <c r="D717" s="2">
        <v>1722.6965</v>
      </c>
    </row>
    <row r="718" spans="1:4" x14ac:dyDescent="0.2">
      <c r="A718" s="21" t="s">
        <v>430</v>
      </c>
      <c r="B718" s="21" t="s">
        <v>709</v>
      </c>
      <c r="C718" s="21" t="s">
        <v>718</v>
      </c>
      <c r="D718" s="2">
        <v>1808.7352000000001</v>
      </c>
    </row>
    <row r="719" spans="1:4" x14ac:dyDescent="0.2">
      <c r="A719" s="21" t="s">
        <v>432</v>
      </c>
      <c r="B719" s="21" t="s">
        <v>702</v>
      </c>
      <c r="C719" s="21" t="s">
        <v>703</v>
      </c>
      <c r="D719" s="2">
        <v>1463.3164999999999</v>
      </c>
    </row>
    <row r="720" spans="1:4" x14ac:dyDescent="0.2">
      <c r="A720" s="21" t="s">
        <v>434</v>
      </c>
      <c r="B720" s="21" t="s">
        <v>709</v>
      </c>
      <c r="C720" s="21" t="s">
        <v>720</v>
      </c>
      <c r="D720" s="2">
        <v>309.89519999999999</v>
      </c>
    </row>
    <row r="721" spans="1:4" x14ac:dyDescent="0.2">
      <c r="A721" s="21" t="s">
        <v>438</v>
      </c>
      <c r="B721" s="21" t="s">
        <v>702</v>
      </c>
      <c r="C721" s="21" t="s">
        <v>721</v>
      </c>
      <c r="D721" s="2">
        <v>3746.6601000000001</v>
      </c>
    </row>
    <row r="722" spans="1:4" x14ac:dyDescent="0.2">
      <c r="A722" s="21" t="s">
        <v>438</v>
      </c>
      <c r="B722" s="21" t="s">
        <v>705</v>
      </c>
      <c r="C722" s="21" t="s">
        <v>707</v>
      </c>
      <c r="D722" s="2">
        <v>2664.2525999999998</v>
      </c>
    </row>
    <row r="723" spans="1:4" x14ac:dyDescent="0.2">
      <c r="A723" s="21" t="s">
        <v>438</v>
      </c>
      <c r="B723" s="21" t="s">
        <v>709</v>
      </c>
      <c r="C723" s="21" t="s">
        <v>717</v>
      </c>
      <c r="D723" s="2">
        <v>11722.711300000001</v>
      </c>
    </row>
    <row r="724" spans="1:4" x14ac:dyDescent="0.2">
      <c r="A724" s="21" t="s">
        <v>438</v>
      </c>
      <c r="B724" s="21" t="s">
        <v>709</v>
      </c>
      <c r="C724" s="21" t="s">
        <v>703</v>
      </c>
      <c r="D724" s="2">
        <v>59509.719400000002</v>
      </c>
    </row>
    <row r="725" spans="1:4" x14ac:dyDescent="0.2">
      <c r="A725" s="21" t="s">
        <v>440</v>
      </c>
      <c r="B725" s="21" t="s">
        <v>698</v>
      </c>
      <c r="C725" s="21" t="s">
        <v>717</v>
      </c>
      <c r="D725" s="2">
        <v>41907.7039</v>
      </c>
    </row>
    <row r="726" spans="1:4" x14ac:dyDescent="0.2">
      <c r="A726" s="21" t="s">
        <v>440</v>
      </c>
      <c r="B726" s="21" t="s">
        <v>699</v>
      </c>
      <c r="C726" s="21" t="s">
        <v>719</v>
      </c>
      <c r="D726" s="2">
        <v>89044.728799999997</v>
      </c>
    </row>
    <row r="727" spans="1:4" x14ac:dyDescent="0.2">
      <c r="A727" s="21" t="s">
        <v>440</v>
      </c>
      <c r="B727" s="21" t="s">
        <v>702</v>
      </c>
      <c r="C727" s="21" t="s">
        <v>703</v>
      </c>
      <c r="D727" s="2">
        <v>7397.1477999999997</v>
      </c>
    </row>
    <row r="728" spans="1:4" x14ac:dyDescent="0.2">
      <c r="A728" s="21" t="s">
        <v>440</v>
      </c>
      <c r="B728" s="21" t="s">
        <v>705</v>
      </c>
      <c r="C728" s="21" t="s">
        <v>708</v>
      </c>
      <c r="D728" s="2">
        <v>5974.3555999999999</v>
      </c>
    </row>
    <row r="729" spans="1:4" x14ac:dyDescent="0.2">
      <c r="A729" s="21" t="s">
        <v>440</v>
      </c>
      <c r="B729" s="21" t="s">
        <v>705</v>
      </c>
      <c r="C729" s="21" t="s">
        <v>704</v>
      </c>
      <c r="D729" s="2">
        <v>0</v>
      </c>
    </row>
    <row r="730" spans="1:4" x14ac:dyDescent="0.2">
      <c r="A730" s="21" t="s">
        <v>440</v>
      </c>
      <c r="B730" s="21" t="s">
        <v>709</v>
      </c>
      <c r="C730" s="21" t="s">
        <v>703</v>
      </c>
      <c r="D730" s="2">
        <v>1063.5907</v>
      </c>
    </row>
    <row r="731" spans="1:4" x14ac:dyDescent="0.2">
      <c r="A731" s="21" t="s">
        <v>442</v>
      </c>
      <c r="B731" s="21" t="s">
        <v>698</v>
      </c>
      <c r="C731" s="21" t="s">
        <v>703</v>
      </c>
      <c r="D731" s="2">
        <v>1685.5684000000001</v>
      </c>
    </row>
    <row r="732" spans="1:4" x14ac:dyDescent="0.2">
      <c r="A732" s="21" t="s">
        <v>444</v>
      </c>
      <c r="B732" s="21" t="s">
        <v>736</v>
      </c>
      <c r="C732" s="21" t="s">
        <v>696</v>
      </c>
      <c r="D732" s="2">
        <v>2651.0630999999998</v>
      </c>
    </row>
    <row r="733" spans="1:4" x14ac:dyDescent="0.2">
      <c r="A733" s="21" t="s">
        <v>446</v>
      </c>
      <c r="B733" s="21" t="s">
        <v>712</v>
      </c>
      <c r="C733" s="21" t="s">
        <v>720</v>
      </c>
      <c r="D733" s="2">
        <v>393.4828</v>
      </c>
    </row>
    <row r="734" spans="1:4" x14ac:dyDescent="0.2">
      <c r="A734" s="21" t="s">
        <v>446</v>
      </c>
      <c r="B734" s="21" t="s">
        <v>702</v>
      </c>
      <c r="C734" s="21" t="s">
        <v>742</v>
      </c>
      <c r="D734" s="2">
        <v>6171.5257000000001</v>
      </c>
    </row>
    <row r="735" spans="1:4" x14ac:dyDescent="0.2">
      <c r="A735" s="21" t="s">
        <v>446</v>
      </c>
      <c r="B735" s="21" t="s">
        <v>705</v>
      </c>
      <c r="C735" s="21" t="s">
        <v>704</v>
      </c>
      <c r="D735" s="2">
        <v>197.0711</v>
      </c>
    </row>
    <row r="736" spans="1:4" x14ac:dyDescent="0.2">
      <c r="A736" s="21" t="s">
        <v>446</v>
      </c>
      <c r="B736" s="21" t="s">
        <v>709</v>
      </c>
      <c r="C736" s="21" t="s">
        <v>717</v>
      </c>
      <c r="D736" s="2">
        <v>11040.6011</v>
      </c>
    </row>
    <row r="737" spans="1:4" x14ac:dyDescent="0.2">
      <c r="A737" s="21" t="s">
        <v>448</v>
      </c>
      <c r="B737" s="21" t="s">
        <v>712</v>
      </c>
      <c r="C737" s="21" t="s">
        <v>711</v>
      </c>
      <c r="D737" s="2">
        <v>7255.2412000000004</v>
      </c>
    </row>
    <row r="738" spans="1:4" x14ac:dyDescent="0.2">
      <c r="A738" s="21" t="s">
        <v>448</v>
      </c>
      <c r="B738" s="21" t="s">
        <v>702</v>
      </c>
      <c r="C738" s="21" t="s">
        <v>703</v>
      </c>
      <c r="D738" s="2">
        <v>8292.4202000000005</v>
      </c>
    </row>
    <row r="739" spans="1:4" x14ac:dyDescent="0.2">
      <c r="A739" s="21" t="s">
        <v>448</v>
      </c>
      <c r="B739" s="21" t="s">
        <v>705</v>
      </c>
      <c r="C739" s="21" t="s">
        <v>703</v>
      </c>
      <c r="D739" s="2">
        <v>6074.7596999999996</v>
      </c>
    </row>
    <row r="740" spans="1:4" x14ac:dyDescent="0.2">
      <c r="A740" s="21" t="s">
        <v>448</v>
      </c>
      <c r="B740" s="21" t="s">
        <v>705</v>
      </c>
      <c r="C740" s="21" t="s">
        <v>708</v>
      </c>
      <c r="D740" s="2">
        <v>363.3451</v>
      </c>
    </row>
    <row r="741" spans="1:4" x14ac:dyDescent="0.2">
      <c r="A741" s="21" t="s">
        <v>448</v>
      </c>
      <c r="B741" s="21" t="s">
        <v>705</v>
      </c>
      <c r="C741" s="21" t="s">
        <v>704</v>
      </c>
      <c r="D741" s="2">
        <v>1819.9901</v>
      </c>
    </row>
    <row r="742" spans="1:4" x14ac:dyDescent="0.2">
      <c r="A742" s="21" t="s">
        <v>448</v>
      </c>
      <c r="B742" s="21" t="s">
        <v>709</v>
      </c>
      <c r="C742" s="21" t="s">
        <v>703</v>
      </c>
      <c r="D742" s="2">
        <v>1635.3389</v>
      </c>
    </row>
    <row r="743" spans="1:4" x14ac:dyDescent="0.2">
      <c r="A743" s="21" t="s">
        <v>448</v>
      </c>
      <c r="B743" s="21" t="s">
        <v>714</v>
      </c>
      <c r="C743" s="21" t="s">
        <v>696</v>
      </c>
      <c r="D743" s="2">
        <v>5889.0532999999996</v>
      </c>
    </row>
    <row r="744" spans="1:4" x14ac:dyDescent="0.2">
      <c r="A744" s="21" t="s">
        <v>450</v>
      </c>
      <c r="B744" s="21" t="s">
        <v>709</v>
      </c>
      <c r="C744" s="21" t="s">
        <v>704</v>
      </c>
      <c r="D744" s="2">
        <v>4517.1280999999999</v>
      </c>
    </row>
    <row r="745" spans="1:4" x14ac:dyDescent="0.2">
      <c r="A745" s="21" t="s">
        <v>452</v>
      </c>
      <c r="B745" s="21" t="s">
        <v>702</v>
      </c>
      <c r="C745" s="21" t="s">
        <v>703</v>
      </c>
      <c r="D745" s="2">
        <v>174.84710000000001</v>
      </c>
    </row>
    <row r="746" spans="1:4" x14ac:dyDescent="0.2">
      <c r="A746" s="21" t="s">
        <v>452</v>
      </c>
      <c r="B746" s="21" t="s">
        <v>709</v>
      </c>
      <c r="C746" s="21" t="s">
        <v>703</v>
      </c>
      <c r="D746" s="2">
        <v>2701.1608000000001</v>
      </c>
    </row>
    <row r="747" spans="1:4" x14ac:dyDescent="0.2">
      <c r="A747" s="21" t="s">
        <v>452</v>
      </c>
      <c r="B747" s="21" t="s">
        <v>709</v>
      </c>
      <c r="C747" s="21" t="s">
        <v>718</v>
      </c>
      <c r="D747" s="2">
        <v>319.38060000000002</v>
      </c>
    </row>
    <row r="748" spans="1:4" x14ac:dyDescent="0.2">
      <c r="A748" s="21" t="s">
        <v>454</v>
      </c>
      <c r="B748" s="21" t="s">
        <v>705</v>
      </c>
      <c r="C748" s="21" t="s">
        <v>703</v>
      </c>
      <c r="D748" s="2">
        <v>1868.9996000000001</v>
      </c>
    </row>
    <row r="749" spans="1:4" x14ac:dyDescent="0.2">
      <c r="A749" s="21" t="s">
        <v>454</v>
      </c>
      <c r="B749" s="21" t="s">
        <v>709</v>
      </c>
      <c r="C749" s="21" t="s">
        <v>696</v>
      </c>
      <c r="D749" s="2">
        <v>11043.7119</v>
      </c>
    </row>
    <row r="750" spans="1:4" x14ac:dyDescent="0.2">
      <c r="A750" s="21" t="s">
        <v>454</v>
      </c>
      <c r="B750" s="21" t="s">
        <v>714</v>
      </c>
      <c r="C750" s="21" t="s">
        <v>696</v>
      </c>
      <c r="D750" s="2">
        <v>37.369900000000001</v>
      </c>
    </row>
    <row r="751" spans="1:4" x14ac:dyDescent="0.2">
      <c r="A751" s="21" t="s">
        <v>456</v>
      </c>
      <c r="B751" s="21" t="s">
        <v>702</v>
      </c>
      <c r="C751" s="21" t="s">
        <v>703</v>
      </c>
      <c r="D751" s="2">
        <v>11302.893700000001</v>
      </c>
    </row>
    <row r="752" spans="1:4" x14ac:dyDescent="0.2">
      <c r="A752" s="21" t="s">
        <v>456</v>
      </c>
      <c r="B752" s="21" t="s">
        <v>705</v>
      </c>
      <c r="C752" s="21" t="s">
        <v>707</v>
      </c>
      <c r="D752" s="2">
        <v>967.74800000000005</v>
      </c>
    </row>
    <row r="753" spans="1:4" x14ac:dyDescent="0.2">
      <c r="A753" s="21" t="s">
        <v>456</v>
      </c>
      <c r="B753" s="21" t="s">
        <v>705</v>
      </c>
      <c r="C753" s="21" t="s">
        <v>713</v>
      </c>
      <c r="D753" s="2">
        <v>1381.0698</v>
      </c>
    </row>
    <row r="754" spans="1:4" x14ac:dyDescent="0.2">
      <c r="A754" s="21" t="s">
        <v>456</v>
      </c>
      <c r="B754" s="21" t="s">
        <v>709</v>
      </c>
      <c r="C754" s="21" t="s">
        <v>717</v>
      </c>
      <c r="D754" s="2">
        <v>50695.813499999997</v>
      </c>
    </row>
    <row r="755" spans="1:4" x14ac:dyDescent="0.2">
      <c r="A755" s="21" t="s">
        <v>456</v>
      </c>
      <c r="B755" s="21" t="s">
        <v>709</v>
      </c>
      <c r="C755" s="21" t="s">
        <v>703</v>
      </c>
      <c r="D755" s="2">
        <v>765.68679999999995</v>
      </c>
    </row>
    <row r="756" spans="1:4" x14ac:dyDescent="0.2">
      <c r="A756" s="21" t="s">
        <v>458</v>
      </c>
      <c r="B756" s="21" t="s">
        <v>709</v>
      </c>
      <c r="C756" s="21" t="s">
        <v>717</v>
      </c>
      <c r="D756" s="2">
        <v>0</v>
      </c>
    </row>
    <row r="757" spans="1:4" x14ac:dyDescent="0.2">
      <c r="A757" s="21" t="s">
        <v>460</v>
      </c>
      <c r="B757" s="21" t="s">
        <v>705</v>
      </c>
      <c r="C757" s="21" t="s">
        <v>704</v>
      </c>
      <c r="D757" s="2">
        <v>384.96469999999999</v>
      </c>
    </row>
    <row r="758" spans="1:4" x14ac:dyDescent="0.2">
      <c r="A758" s="21" t="s">
        <v>460</v>
      </c>
      <c r="B758" s="21" t="s">
        <v>705</v>
      </c>
      <c r="C758" s="21" t="s">
        <v>713</v>
      </c>
      <c r="D758" s="2">
        <v>32519.247100000001</v>
      </c>
    </row>
    <row r="759" spans="1:4" x14ac:dyDescent="0.2">
      <c r="A759" s="21" t="s">
        <v>460</v>
      </c>
      <c r="B759" s="21" t="s">
        <v>709</v>
      </c>
      <c r="C759" s="21" t="s">
        <v>696</v>
      </c>
      <c r="D759" s="2">
        <v>20830.410400000001</v>
      </c>
    </row>
    <row r="760" spans="1:4" x14ac:dyDescent="0.2">
      <c r="A760" s="21" t="s">
        <v>462</v>
      </c>
      <c r="B760" s="21" t="s">
        <v>702</v>
      </c>
      <c r="C760" s="21" t="s">
        <v>721</v>
      </c>
      <c r="D760" s="2">
        <v>7473.9759000000004</v>
      </c>
    </row>
    <row r="761" spans="1:4" x14ac:dyDescent="0.2">
      <c r="A761" s="21" t="s">
        <v>462</v>
      </c>
      <c r="B761" s="21" t="s">
        <v>709</v>
      </c>
      <c r="C761" s="21" t="s">
        <v>721</v>
      </c>
      <c r="D761" s="2">
        <v>6061.6143000000002</v>
      </c>
    </row>
    <row r="762" spans="1:4" x14ac:dyDescent="0.2">
      <c r="A762" s="21" t="s">
        <v>462</v>
      </c>
      <c r="B762" s="21" t="s">
        <v>709</v>
      </c>
      <c r="C762" s="21" t="s">
        <v>717</v>
      </c>
      <c r="D762" s="2">
        <v>20746.877799999998</v>
      </c>
    </row>
    <row r="763" spans="1:4" x14ac:dyDescent="0.2">
      <c r="A763" s="21" t="s">
        <v>464</v>
      </c>
      <c r="B763" s="21" t="s">
        <v>702</v>
      </c>
      <c r="C763" s="21" t="s">
        <v>731</v>
      </c>
      <c r="D763" s="2">
        <v>769.37990000000002</v>
      </c>
    </row>
    <row r="764" spans="1:4" x14ac:dyDescent="0.2">
      <c r="A764" s="21" t="s">
        <v>464</v>
      </c>
      <c r="B764" s="21" t="s">
        <v>702</v>
      </c>
      <c r="C764" s="21" t="s">
        <v>696</v>
      </c>
      <c r="D764" s="2">
        <v>989.20270000000005</v>
      </c>
    </row>
    <row r="765" spans="1:4" x14ac:dyDescent="0.2">
      <c r="A765" s="21" t="s">
        <v>464</v>
      </c>
      <c r="B765" s="21" t="s">
        <v>705</v>
      </c>
      <c r="C765" s="21" t="s">
        <v>703</v>
      </c>
      <c r="D765" s="2">
        <v>356.9923</v>
      </c>
    </row>
    <row r="766" spans="1:4" x14ac:dyDescent="0.2">
      <c r="A766" s="21" t="s">
        <v>464</v>
      </c>
      <c r="B766" s="21" t="s">
        <v>705</v>
      </c>
      <c r="C766" s="21" t="s">
        <v>704</v>
      </c>
      <c r="D766" s="2">
        <v>1088.0351000000001</v>
      </c>
    </row>
    <row r="767" spans="1:4" x14ac:dyDescent="0.2">
      <c r="A767" s="21" t="s">
        <v>464</v>
      </c>
      <c r="B767" s="21" t="s">
        <v>709</v>
      </c>
      <c r="C767" s="21" t="s">
        <v>731</v>
      </c>
      <c r="D767" s="2">
        <v>7688.71</v>
      </c>
    </row>
    <row r="768" spans="1:4" x14ac:dyDescent="0.2">
      <c r="A768" s="21" t="s">
        <v>464</v>
      </c>
      <c r="B768" s="21" t="s">
        <v>709</v>
      </c>
      <c r="C768" s="21" t="s">
        <v>696</v>
      </c>
      <c r="D768" s="2">
        <v>454.70350000000002</v>
      </c>
    </row>
    <row r="769" spans="1:4" x14ac:dyDescent="0.2">
      <c r="A769" s="21" t="s">
        <v>466</v>
      </c>
      <c r="B769" s="21" t="s">
        <v>705</v>
      </c>
      <c r="C769" s="21" t="s">
        <v>704</v>
      </c>
      <c r="D769" s="2">
        <v>1725.6090999999999</v>
      </c>
    </row>
    <row r="770" spans="1:4" x14ac:dyDescent="0.2">
      <c r="A770" s="21" t="s">
        <v>466</v>
      </c>
      <c r="B770" s="21" t="s">
        <v>709</v>
      </c>
      <c r="C770" s="21" t="s">
        <v>703</v>
      </c>
      <c r="D770" s="2">
        <v>1538.7597000000001</v>
      </c>
    </row>
    <row r="771" spans="1:4" x14ac:dyDescent="0.2">
      <c r="A771" s="21" t="s">
        <v>468</v>
      </c>
      <c r="B771" s="21" t="s">
        <v>710</v>
      </c>
      <c r="C771" s="21" t="s">
        <v>696</v>
      </c>
      <c r="D771" s="2">
        <v>12157.7297</v>
      </c>
    </row>
    <row r="772" spans="1:4" x14ac:dyDescent="0.2">
      <c r="A772" s="21" t="s">
        <v>468</v>
      </c>
      <c r="B772" s="21" t="s">
        <v>705</v>
      </c>
      <c r="C772" s="21" t="s">
        <v>703</v>
      </c>
      <c r="D772" s="2">
        <v>873.79570000000001</v>
      </c>
    </row>
    <row r="773" spans="1:4" x14ac:dyDescent="0.2">
      <c r="A773" s="21" t="s">
        <v>468</v>
      </c>
      <c r="B773" s="21" t="s">
        <v>705</v>
      </c>
      <c r="C773" s="21" t="s">
        <v>704</v>
      </c>
      <c r="D773" s="2">
        <v>1148.9809</v>
      </c>
    </row>
    <row r="774" spans="1:4" x14ac:dyDescent="0.2">
      <c r="A774" s="21" t="s">
        <v>470</v>
      </c>
      <c r="B774" s="21" t="s">
        <v>709</v>
      </c>
      <c r="C774" s="21" t="s">
        <v>717</v>
      </c>
      <c r="D774" s="2">
        <v>4224.5330000000004</v>
      </c>
    </row>
    <row r="775" spans="1:4" x14ac:dyDescent="0.2">
      <c r="A775" s="21" t="s">
        <v>470</v>
      </c>
      <c r="B775" s="21" t="s">
        <v>709</v>
      </c>
      <c r="C775" s="21" t="s">
        <v>703</v>
      </c>
      <c r="D775" s="2">
        <v>549.55709999999999</v>
      </c>
    </row>
    <row r="776" spans="1:4" x14ac:dyDescent="0.2">
      <c r="A776" s="21" t="s">
        <v>472</v>
      </c>
      <c r="B776" s="21" t="s">
        <v>709</v>
      </c>
      <c r="C776" s="21" t="s">
        <v>717</v>
      </c>
      <c r="D776" s="2">
        <v>4233.1280999999999</v>
      </c>
    </row>
    <row r="777" spans="1:4" x14ac:dyDescent="0.2">
      <c r="A777" s="21" t="s">
        <v>474</v>
      </c>
      <c r="B777" s="21" t="s">
        <v>705</v>
      </c>
      <c r="C777" s="21" t="s">
        <v>704</v>
      </c>
      <c r="D777" s="2">
        <v>1696.7134000000001</v>
      </c>
    </row>
    <row r="778" spans="1:4" x14ac:dyDescent="0.2">
      <c r="A778" s="21" t="s">
        <v>476</v>
      </c>
      <c r="B778" s="21" t="s">
        <v>702</v>
      </c>
      <c r="C778" s="21" t="s">
        <v>717</v>
      </c>
      <c r="D778" s="2">
        <v>1438.4546</v>
      </c>
    </row>
    <row r="779" spans="1:4" x14ac:dyDescent="0.2">
      <c r="A779" s="21" t="s">
        <v>476</v>
      </c>
      <c r="B779" s="21" t="s">
        <v>709</v>
      </c>
      <c r="C779" s="21" t="s">
        <v>717</v>
      </c>
      <c r="D779" s="2">
        <v>889.49109999999996</v>
      </c>
    </row>
    <row r="780" spans="1:4" x14ac:dyDescent="0.2">
      <c r="A780" s="21" t="s">
        <v>478</v>
      </c>
      <c r="B780" s="21" t="s">
        <v>702</v>
      </c>
      <c r="C780" s="21" t="s">
        <v>703</v>
      </c>
      <c r="D780" s="2">
        <v>2702.4139</v>
      </c>
    </row>
    <row r="781" spans="1:4" x14ac:dyDescent="0.2">
      <c r="A781" s="21" t="s">
        <v>478</v>
      </c>
      <c r="B781" s="21" t="s">
        <v>705</v>
      </c>
      <c r="C781" s="21" t="s">
        <v>704</v>
      </c>
      <c r="D781" s="2">
        <v>2009.2905000000001</v>
      </c>
    </row>
    <row r="782" spans="1:4" x14ac:dyDescent="0.2">
      <c r="A782" s="21" t="s">
        <v>478</v>
      </c>
      <c r="B782" s="21" t="s">
        <v>709</v>
      </c>
      <c r="C782" s="21" t="s">
        <v>696</v>
      </c>
      <c r="D782" s="2">
        <v>28753.868999999999</v>
      </c>
    </row>
    <row r="783" spans="1:4" x14ac:dyDescent="0.2">
      <c r="A783" s="21" t="s">
        <v>480</v>
      </c>
      <c r="B783" s="21" t="s">
        <v>705</v>
      </c>
      <c r="C783" s="21" t="s">
        <v>703</v>
      </c>
      <c r="D783" s="2">
        <v>2299.5115999999998</v>
      </c>
    </row>
    <row r="784" spans="1:4" x14ac:dyDescent="0.2">
      <c r="A784" s="21" t="s">
        <v>482</v>
      </c>
      <c r="B784" s="21" t="s">
        <v>710</v>
      </c>
      <c r="C784" s="21" t="s">
        <v>717</v>
      </c>
      <c r="D784" s="2">
        <v>8515.7711999999992</v>
      </c>
    </row>
    <row r="785" spans="1:4" x14ac:dyDescent="0.2">
      <c r="A785" s="21" t="s">
        <v>482</v>
      </c>
      <c r="B785" s="21" t="s">
        <v>702</v>
      </c>
      <c r="C785" s="21" t="s">
        <v>717</v>
      </c>
      <c r="D785" s="2">
        <v>3529.5410999999999</v>
      </c>
    </row>
    <row r="786" spans="1:4" x14ac:dyDescent="0.2">
      <c r="A786" s="21" t="s">
        <v>482</v>
      </c>
      <c r="B786" s="21" t="s">
        <v>709</v>
      </c>
      <c r="C786" s="21" t="s">
        <v>717</v>
      </c>
      <c r="D786" s="2">
        <v>9924.7255000000005</v>
      </c>
    </row>
    <row r="787" spans="1:4" x14ac:dyDescent="0.2">
      <c r="A787" s="21" t="s">
        <v>484</v>
      </c>
      <c r="B787" s="21" t="s">
        <v>712</v>
      </c>
      <c r="C787" s="21" t="s">
        <v>717</v>
      </c>
      <c r="D787" s="2">
        <v>10856.730299999999</v>
      </c>
    </row>
    <row r="788" spans="1:4" x14ac:dyDescent="0.2">
      <c r="A788" s="21" t="s">
        <v>484</v>
      </c>
      <c r="B788" s="21" t="s">
        <v>705</v>
      </c>
      <c r="C788" s="21" t="s">
        <v>703</v>
      </c>
      <c r="D788" s="2">
        <v>462.39729999999997</v>
      </c>
    </row>
    <row r="789" spans="1:4" x14ac:dyDescent="0.2">
      <c r="A789" s="21" t="s">
        <v>484</v>
      </c>
      <c r="B789" s="21" t="s">
        <v>709</v>
      </c>
      <c r="C789" s="21" t="s">
        <v>717</v>
      </c>
      <c r="D789" s="2">
        <v>982.82780000000002</v>
      </c>
    </row>
    <row r="790" spans="1:4" x14ac:dyDescent="0.2">
      <c r="A790" s="21" t="s">
        <v>486</v>
      </c>
      <c r="B790" s="21" t="s">
        <v>705</v>
      </c>
      <c r="C790" s="21" t="s">
        <v>703</v>
      </c>
      <c r="D790" s="2">
        <v>7455.8734000000004</v>
      </c>
    </row>
    <row r="791" spans="1:4" x14ac:dyDescent="0.2">
      <c r="A791" s="21" t="s">
        <v>486</v>
      </c>
      <c r="B791" s="21" t="s">
        <v>705</v>
      </c>
      <c r="C791" s="21" t="s">
        <v>700</v>
      </c>
      <c r="D791" s="2">
        <v>22288.330300000001</v>
      </c>
    </row>
    <row r="792" spans="1:4" x14ac:dyDescent="0.2">
      <c r="A792" s="21" t="s">
        <v>486</v>
      </c>
      <c r="B792" s="21" t="s">
        <v>705</v>
      </c>
      <c r="C792" s="21" t="s">
        <v>704</v>
      </c>
      <c r="D792" s="2">
        <v>871.57550000000003</v>
      </c>
    </row>
    <row r="793" spans="1:4" x14ac:dyDescent="0.2">
      <c r="A793" s="21" t="s">
        <v>486</v>
      </c>
      <c r="B793" s="21" t="s">
        <v>709</v>
      </c>
      <c r="C793" s="21" t="s">
        <v>721</v>
      </c>
      <c r="D793" s="2">
        <v>710.89599999999996</v>
      </c>
    </row>
    <row r="794" spans="1:4" x14ac:dyDescent="0.2">
      <c r="A794" s="21" t="s">
        <v>486</v>
      </c>
      <c r="B794" s="21" t="s">
        <v>709</v>
      </c>
      <c r="C794" s="21" t="s">
        <v>718</v>
      </c>
      <c r="D794" s="2">
        <v>6855.9440000000004</v>
      </c>
    </row>
    <row r="795" spans="1:4" x14ac:dyDescent="0.2">
      <c r="A795" s="21" t="s">
        <v>488</v>
      </c>
      <c r="B795" s="21" t="s">
        <v>702</v>
      </c>
      <c r="C795" s="21" t="s">
        <v>703</v>
      </c>
      <c r="D795" s="2">
        <v>331.75659999999999</v>
      </c>
    </row>
    <row r="796" spans="1:4" x14ac:dyDescent="0.2">
      <c r="A796" s="21" t="s">
        <v>488</v>
      </c>
      <c r="B796" s="21" t="s">
        <v>705</v>
      </c>
      <c r="C796" s="21" t="s">
        <v>703</v>
      </c>
      <c r="D796" s="2">
        <v>1627.2055</v>
      </c>
    </row>
    <row r="797" spans="1:4" x14ac:dyDescent="0.2">
      <c r="A797" s="21" t="s">
        <v>488</v>
      </c>
      <c r="B797" s="21" t="s">
        <v>709</v>
      </c>
      <c r="C797" s="21" t="s">
        <v>703</v>
      </c>
      <c r="D797" s="2">
        <v>203.2482</v>
      </c>
    </row>
    <row r="798" spans="1:4" x14ac:dyDescent="0.2">
      <c r="A798" s="21" t="s">
        <v>490</v>
      </c>
      <c r="B798" s="21" t="s">
        <v>705</v>
      </c>
      <c r="C798" s="21" t="s">
        <v>703</v>
      </c>
      <c r="D798" s="2">
        <v>6428.0699000000004</v>
      </c>
    </row>
    <row r="799" spans="1:4" x14ac:dyDescent="0.2">
      <c r="A799" s="21" t="s">
        <v>490</v>
      </c>
      <c r="B799" s="21" t="s">
        <v>705</v>
      </c>
      <c r="C799" s="21" t="s">
        <v>704</v>
      </c>
      <c r="D799" s="2">
        <v>1383.0153</v>
      </c>
    </row>
    <row r="800" spans="1:4" x14ac:dyDescent="0.2">
      <c r="A800" s="21" t="s">
        <v>490</v>
      </c>
      <c r="B800" s="21" t="s">
        <v>709</v>
      </c>
      <c r="C800" s="21" t="s">
        <v>718</v>
      </c>
      <c r="D800" s="2">
        <v>0</v>
      </c>
    </row>
    <row r="801" spans="1:4" x14ac:dyDescent="0.2">
      <c r="A801" s="21" t="s">
        <v>492</v>
      </c>
      <c r="B801" s="21" t="s">
        <v>702</v>
      </c>
      <c r="C801" s="21" t="s">
        <v>721</v>
      </c>
      <c r="D801" s="2">
        <v>2143.2725</v>
      </c>
    </row>
    <row r="802" spans="1:4" x14ac:dyDescent="0.2">
      <c r="A802" s="21" t="s">
        <v>494</v>
      </c>
      <c r="B802" s="21" t="s">
        <v>702</v>
      </c>
      <c r="C802" s="21" t="s">
        <v>721</v>
      </c>
      <c r="D802" s="2">
        <v>250.0155</v>
      </c>
    </row>
    <row r="803" spans="1:4" x14ac:dyDescent="0.2">
      <c r="A803" s="21" t="s">
        <v>494</v>
      </c>
      <c r="B803" s="21" t="s">
        <v>705</v>
      </c>
      <c r="C803" s="21" t="s">
        <v>703</v>
      </c>
      <c r="D803" s="2">
        <v>1430.519</v>
      </c>
    </row>
    <row r="804" spans="1:4" x14ac:dyDescent="0.2">
      <c r="A804" s="21" t="s">
        <v>494</v>
      </c>
      <c r="B804" s="21" t="s">
        <v>709</v>
      </c>
      <c r="C804" s="21" t="s">
        <v>721</v>
      </c>
      <c r="D804" s="2">
        <v>214.78890000000001</v>
      </c>
    </row>
    <row r="805" spans="1:4" x14ac:dyDescent="0.2">
      <c r="A805" s="21" t="s">
        <v>496</v>
      </c>
      <c r="B805" s="21" t="s">
        <v>705</v>
      </c>
      <c r="C805" s="21" t="s">
        <v>701</v>
      </c>
      <c r="D805" s="2">
        <v>1455.2271000000001</v>
      </c>
    </row>
    <row r="806" spans="1:4" x14ac:dyDescent="0.2">
      <c r="A806" s="21" t="s">
        <v>496</v>
      </c>
      <c r="B806" s="21" t="s">
        <v>705</v>
      </c>
      <c r="C806" s="21" t="s">
        <v>704</v>
      </c>
      <c r="D806" s="2">
        <v>692.1671</v>
      </c>
    </row>
    <row r="807" spans="1:4" x14ac:dyDescent="0.2">
      <c r="A807" s="21" t="s">
        <v>496</v>
      </c>
      <c r="B807" s="21" t="s">
        <v>705</v>
      </c>
      <c r="C807" s="21" t="s">
        <v>713</v>
      </c>
      <c r="D807" s="2">
        <v>30667.668600000001</v>
      </c>
    </row>
    <row r="808" spans="1:4" x14ac:dyDescent="0.2">
      <c r="A808" s="21" t="s">
        <v>496</v>
      </c>
      <c r="B808" s="21" t="s">
        <v>709</v>
      </c>
      <c r="C808" s="21" t="s">
        <v>703</v>
      </c>
      <c r="D808" s="2">
        <v>3258.0601000000001</v>
      </c>
    </row>
    <row r="809" spans="1:4" x14ac:dyDescent="0.2">
      <c r="A809" s="21" t="s">
        <v>498</v>
      </c>
      <c r="B809" s="21" t="s">
        <v>698</v>
      </c>
      <c r="C809" s="21" t="s">
        <v>717</v>
      </c>
      <c r="D809" s="2">
        <v>69851.075299999997</v>
      </c>
    </row>
    <row r="810" spans="1:4" x14ac:dyDescent="0.2">
      <c r="A810" s="21" t="s">
        <v>498</v>
      </c>
      <c r="B810" s="21" t="s">
        <v>698</v>
      </c>
      <c r="C810" s="21" t="s">
        <v>720</v>
      </c>
      <c r="D810" s="2">
        <v>3890.8638999999998</v>
      </c>
    </row>
    <row r="811" spans="1:4" x14ac:dyDescent="0.2">
      <c r="A811" s="21" t="s">
        <v>498</v>
      </c>
      <c r="B811" s="21" t="s">
        <v>716</v>
      </c>
      <c r="C811" s="21" t="s">
        <v>721</v>
      </c>
      <c r="D811" s="2">
        <v>29154.001499999998</v>
      </c>
    </row>
    <row r="812" spans="1:4" x14ac:dyDescent="0.2">
      <c r="A812" s="21" t="s">
        <v>498</v>
      </c>
      <c r="B812" s="21" t="s">
        <v>702</v>
      </c>
      <c r="C812" s="21" t="s">
        <v>721</v>
      </c>
      <c r="D812" s="2">
        <v>9787.2703999999994</v>
      </c>
    </row>
    <row r="813" spans="1:4" x14ac:dyDescent="0.2">
      <c r="A813" s="21" t="s">
        <v>498</v>
      </c>
      <c r="B813" s="21" t="s">
        <v>709</v>
      </c>
      <c r="C813" s="21" t="s">
        <v>721</v>
      </c>
      <c r="D813" s="2">
        <v>258.3578</v>
      </c>
    </row>
    <row r="814" spans="1:4" x14ac:dyDescent="0.2">
      <c r="A814" s="21" t="s">
        <v>498</v>
      </c>
      <c r="B814" s="21" t="s">
        <v>709</v>
      </c>
      <c r="C814" s="21" t="s">
        <v>717</v>
      </c>
      <c r="D814" s="2">
        <v>863.99159999999995</v>
      </c>
    </row>
    <row r="815" spans="1:4" x14ac:dyDescent="0.2">
      <c r="A815" s="21" t="s">
        <v>500</v>
      </c>
      <c r="B815" s="21" t="s">
        <v>705</v>
      </c>
      <c r="C815" s="21" t="s">
        <v>703</v>
      </c>
      <c r="D815" s="2">
        <v>3670.7554</v>
      </c>
    </row>
    <row r="816" spans="1:4" x14ac:dyDescent="0.2">
      <c r="A816" s="21" t="s">
        <v>500</v>
      </c>
      <c r="B816" s="21" t="s">
        <v>705</v>
      </c>
      <c r="C816" s="21" t="s">
        <v>704</v>
      </c>
      <c r="D816" s="2">
        <v>898.17409999999995</v>
      </c>
    </row>
    <row r="817" spans="1:4" x14ac:dyDescent="0.2">
      <c r="A817" s="21" t="s">
        <v>500</v>
      </c>
      <c r="B817" s="21" t="s">
        <v>709</v>
      </c>
      <c r="C817" s="21" t="s">
        <v>703</v>
      </c>
      <c r="D817" s="2">
        <v>456.31920000000002</v>
      </c>
    </row>
    <row r="818" spans="1:4" x14ac:dyDescent="0.2">
      <c r="A818" s="21" t="s">
        <v>502</v>
      </c>
      <c r="B818" s="21" t="s">
        <v>698</v>
      </c>
      <c r="C818" s="21" t="s">
        <v>717</v>
      </c>
      <c r="D818" s="2">
        <v>30818.0602</v>
      </c>
    </row>
    <row r="819" spans="1:4" x14ac:dyDescent="0.2">
      <c r="A819" s="21" t="s">
        <v>502</v>
      </c>
      <c r="B819" s="21" t="s">
        <v>705</v>
      </c>
      <c r="C819" s="21" t="s">
        <v>703</v>
      </c>
      <c r="D819" s="2">
        <v>1286.1063999999999</v>
      </c>
    </row>
    <row r="820" spans="1:4" x14ac:dyDescent="0.2">
      <c r="A820" s="21" t="s">
        <v>502</v>
      </c>
      <c r="B820" s="21" t="s">
        <v>705</v>
      </c>
      <c r="C820" s="21" t="s">
        <v>701</v>
      </c>
      <c r="D820" s="2">
        <v>46844.451800000003</v>
      </c>
    </row>
    <row r="821" spans="1:4" x14ac:dyDescent="0.2">
      <c r="A821" s="21" t="s">
        <v>502</v>
      </c>
      <c r="B821" s="21" t="s">
        <v>705</v>
      </c>
      <c r="C821" s="21" t="s">
        <v>707</v>
      </c>
      <c r="D821" s="2">
        <v>9331.4676999999992</v>
      </c>
    </row>
    <row r="822" spans="1:4" x14ac:dyDescent="0.2">
      <c r="A822" s="21" t="s">
        <v>502</v>
      </c>
      <c r="B822" s="21" t="s">
        <v>705</v>
      </c>
      <c r="C822" s="21" t="s">
        <v>708</v>
      </c>
      <c r="D822" s="2">
        <v>2267.4063999999998</v>
      </c>
    </row>
    <row r="823" spans="1:4" x14ac:dyDescent="0.2">
      <c r="A823" s="21" t="s">
        <v>502</v>
      </c>
      <c r="B823" s="21" t="s">
        <v>705</v>
      </c>
      <c r="C823" s="21" t="s">
        <v>704</v>
      </c>
      <c r="D823" s="2">
        <v>942.51229999999998</v>
      </c>
    </row>
    <row r="824" spans="1:4" x14ac:dyDescent="0.2">
      <c r="A824" s="21" t="s">
        <v>502</v>
      </c>
      <c r="B824" s="21" t="s">
        <v>705</v>
      </c>
      <c r="C824" s="21" t="s">
        <v>713</v>
      </c>
      <c r="D824" s="2">
        <v>6475.4966999999997</v>
      </c>
    </row>
    <row r="825" spans="1:4" x14ac:dyDescent="0.2">
      <c r="A825" s="21" t="s">
        <v>502</v>
      </c>
      <c r="B825" s="21" t="s">
        <v>709</v>
      </c>
      <c r="C825" s="21" t="s">
        <v>717</v>
      </c>
      <c r="D825" s="2">
        <v>78023.8128</v>
      </c>
    </row>
    <row r="826" spans="1:4" x14ac:dyDescent="0.2">
      <c r="A826" s="21" t="s">
        <v>504</v>
      </c>
      <c r="B826" s="21" t="s">
        <v>709</v>
      </c>
      <c r="C826" s="21" t="s">
        <v>704</v>
      </c>
      <c r="D826" s="2">
        <v>13956.9905</v>
      </c>
    </row>
    <row r="827" spans="1:4" x14ac:dyDescent="0.2">
      <c r="A827" s="21" t="s">
        <v>508</v>
      </c>
      <c r="B827" s="21" t="s">
        <v>705</v>
      </c>
      <c r="C827" s="21" t="s">
        <v>703</v>
      </c>
      <c r="D827" s="2">
        <v>659.46849999999995</v>
      </c>
    </row>
    <row r="828" spans="1:4" x14ac:dyDescent="0.2">
      <c r="A828" s="21" t="s">
        <v>508</v>
      </c>
      <c r="B828" s="21" t="s">
        <v>705</v>
      </c>
      <c r="C828" s="21" t="s">
        <v>707</v>
      </c>
      <c r="D828" s="2">
        <v>3073.7824999999998</v>
      </c>
    </row>
    <row r="829" spans="1:4" x14ac:dyDescent="0.2">
      <c r="A829" s="21" t="s">
        <v>508</v>
      </c>
      <c r="B829" s="21" t="s">
        <v>705</v>
      </c>
      <c r="C829" s="21" t="s">
        <v>704</v>
      </c>
      <c r="D829" s="2">
        <v>521.23289999999997</v>
      </c>
    </row>
    <row r="830" spans="1:4" x14ac:dyDescent="0.2">
      <c r="A830" s="21" t="s">
        <v>512</v>
      </c>
      <c r="B830" s="21" t="s">
        <v>698</v>
      </c>
      <c r="C830" s="21" t="s">
        <v>696</v>
      </c>
      <c r="D830" s="2">
        <v>549.55709999999999</v>
      </c>
    </row>
    <row r="831" spans="1:4" x14ac:dyDescent="0.2">
      <c r="A831" s="21" t="s">
        <v>512</v>
      </c>
      <c r="B831" s="21" t="s">
        <v>705</v>
      </c>
      <c r="C831" s="21" t="s">
        <v>703</v>
      </c>
      <c r="D831" s="2">
        <v>2918.4227000000001</v>
      </c>
    </row>
    <row r="832" spans="1:4" x14ac:dyDescent="0.2">
      <c r="A832" s="21" t="s">
        <v>512</v>
      </c>
      <c r="B832" s="21" t="s">
        <v>705</v>
      </c>
      <c r="C832" s="21" t="s">
        <v>707</v>
      </c>
      <c r="D832" s="2">
        <v>2491.3290000000002</v>
      </c>
    </row>
    <row r="833" spans="1:4" x14ac:dyDescent="0.2">
      <c r="A833" s="21" t="s">
        <v>512</v>
      </c>
      <c r="B833" s="21" t="s">
        <v>709</v>
      </c>
      <c r="C833" s="21" t="s">
        <v>696</v>
      </c>
      <c r="D833" s="2">
        <v>8490.6563999999998</v>
      </c>
    </row>
    <row r="834" spans="1:4" x14ac:dyDescent="0.2">
      <c r="A834" s="21" t="s">
        <v>514</v>
      </c>
      <c r="B834" s="21" t="s">
        <v>710</v>
      </c>
      <c r="C834" s="21" t="s">
        <v>696</v>
      </c>
      <c r="D834" s="2">
        <v>37634.875800000002</v>
      </c>
    </row>
    <row r="835" spans="1:4" x14ac:dyDescent="0.2">
      <c r="A835" s="21" t="s">
        <v>514</v>
      </c>
      <c r="B835" s="21" t="s">
        <v>705</v>
      </c>
      <c r="C835" s="21" t="s">
        <v>703</v>
      </c>
      <c r="D835" s="2">
        <v>5093.2728999999999</v>
      </c>
    </row>
    <row r="836" spans="1:4" x14ac:dyDescent="0.2">
      <c r="A836" s="21" t="s">
        <v>514</v>
      </c>
      <c r="B836" s="21" t="s">
        <v>709</v>
      </c>
      <c r="C836" s="21" t="s">
        <v>696</v>
      </c>
      <c r="D836" s="2">
        <v>16157.2081</v>
      </c>
    </row>
    <row r="837" spans="1:4" x14ac:dyDescent="0.2">
      <c r="A837" s="21" t="s">
        <v>514</v>
      </c>
      <c r="B837" s="21" t="s">
        <v>709</v>
      </c>
      <c r="C837" s="21" t="s">
        <v>704</v>
      </c>
      <c r="D837" s="2">
        <v>593.52160000000003</v>
      </c>
    </row>
    <row r="838" spans="1:4" x14ac:dyDescent="0.2">
      <c r="A838" s="21" t="s">
        <v>516</v>
      </c>
      <c r="B838" s="21" t="s">
        <v>698</v>
      </c>
      <c r="C838" s="21" t="s">
        <v>717</v>
      </c>
      <c r="D838" s="2">
        <v>0</v>
      </c>
    </row>
    <row r="839" spans="1:4" x14ac:dyDescent="0.2">
      <c r="A839" s="21" t="s">
        <v>516</v>
      </c>
      <c r="B839" s="21" t="s">
        <v>730</v>
      </c>
      <c r="C839" s="21" t="s">
        <v>717</v>
      </c>
      <c r="D839" s="2">
        <v>0</v>
      </c>
    </row>
    <row r="840" spans="1:4" x14ac:dyDescent="0.2">
      <c r="A840" s="21" t="s">
        <v>516</v>
      </c>
      <c r="B840" s="21" t="s">
        <v>699</v>
      </c>
      <c r="C840" s="21" t="s">
        <v>701</v>
      </c>
      <c r="D840" s="2">
        <v>0</v>
      </c>
    </row>
    <row r="841" spans="1:4" x14ac:dyDescent="0.2">
      <c r="A841" s="21" t="s">
        <v>516</v>
      </c>
      <c r="B841" s="21" t="s">
        <v>705</v>
      </c>
      <c r="C841" s="21" t="s">
        <v>701</v>
      </c>
      <c r="D841" s="2">
        <v>0</v>
      </c>
    </row>
    <row r="842" spans="1:4" x14ac:dyDescent="0.2">
      <c r="A842" s="21" t="s">
        <v>516</v>
      </c>
      <c r="B842" s="21" t="s">
        <v>709</v>
      </c>
      <c r="C842" s="21" t="s">
        <v>717</v>
      </c>
      <c r="D842" s="2">
        <v>0</v>
      </c>
    </row>
    <row r="843" spans="1:4" x14ac:dyDescent="0.2">
      <c r="A843" s="21" t="s">
        <v>518</v>
      </c>
      <c r="B843" s="21" t="s">
        <v>709</v>
      </c>
      <c r="C843" s="21" t="s">
        <v>696</v>
      </c>
      <c r="D843" s="2">
        <v>651.77470000000005</v>
      </c>
    </row>
    <row r="844" spans="1:4" x14ac:dyDescent="0.2">
      <c r="A844" s="21" t="s">
        <v>522</v>
      </c>
      <c r="B844" s="21" t="s">
        <v>712</v>
      </c>
      <c r="C844" s="21" t="s">
        <v>703</v>
      </c>
      <c r="D844" s="2">
        <v>160.66849999999999</v>
      </c>
    </row>
    <row r="845" spans="1:4" x14ac:dyDescent="0.2">
      <c r="A845" s="21" t="s">
        <v>522</v>
      </c>
      <c r="B845" s="21" t="s">
        <v>702</v>
      </c>
      <c r="C845" s="21" t="s">
        <v>703</v>
      </c>
      <c r="D845" s="2">
        <v>1794.3037999999999</v>
      </c>
    </row>
    <row r="846" spans="1:4" x14ac:dyDescent="0.2">
      <c r="A846" s="21" t="s">
        <v>524</v>
      </c>
      <c r="B846" s="21" t="s">
        <v>712</v>
      </c>
      <c r="C846" s="21" t="s">
        <v>696</v>
      </c>
      <c r="D846" s="2">
        <v>16901.660100000001</v>
      </c>
    </row>
    <row r="847" spans="1:4" x14ac:dyDescent="0.2">
      <c r="A847" s="21" t="s">
        <v>524</v>
      </c>
      <c r="B847" s="21" t="s">
        <v>705</v>
      </c>
      <c r="C847" s="21" t="s">
        <v>703</v>
      </c>
      <c r="D847" s="2">
        <v>659.7432</v>
      </c>
    </row>
    <row r="848" spans="1:4" x14ac:dyDescent="0.2">
      <c r="A848" s="21" t="s">
        <v>524</v>
      </c>
      <c r="B848" s="21" t="s">
        <v>705</v>
      </c>
      <c r="C848" s="21" t="s">
        <v>707</v>
      </c>
      <c r="D848" s="2">
        <v>734.37310000000002</v>
      </c>
    </row>
    <row r="849" spans="1:4" x14ac:dyDescent="0.2">
      <c r="A849" s="21" t="s">
        <v>524</v>
      </c>
      <c r="B849" s="21" t="s">
        <v>705</v>
      </c>
      <c r="C849" s="21" t="s">
        <v>708</v>
      </c>
      <c r="D849" s="2">
        <v>8197.8305</v>
      </c>
    </row>
    <row r="850" spans="1:4" x14ac:dyDescent="0.2">
      <c r="A850" s="21" t="s">
        <v>524</v>
      </c>
      <c r="B850" s="21" t="s">
        <v>705</v>
      </c>
      <c r="C850" s="21" t="s">
        <v>704</v>
      </c>
      <c r="D850" s="2">
        <v>2420.7988999999998</v>
      </c>
    </row>
    <row r="851" spans="1:4" x14ac:dyDescent="0.2">
      <c r="A851" s="21" t="s">
        <v>524</v>
      </c>
      <c r="B851" s="21" t="s">
        <v>709</v>
      </c>
      <c r="C851" s="21" t="s">
        <v>696</v>
      </c>
      <c r="D851" s="2">
        <v>26460.413700000001</v>
      </c>
    </row>
    <row r="852" spans="1:4" x14ac:dyDescent="0.2">
      <c r="A852" s="21" t="s">
        <v>526</v>
      </c>
      <c r="B852" s="21" t="s">
        <v>702</v>
      </c>
      <c r="C852" s="21" t="s">
        <v>703</v>
      </c>
      <c r="D852" s="2">
        <v>1613.4994999999999</v>
      </c>
    </row>
    <row r="853" spans="1:4" x14ac:dyDescent="0.2">
      <c r="A853" s="21" t="s">
        <v>526</v>
      </c>
      <c r="B853" s="21" t="s">
        <v>715</v>
      </c>
      <c r="C853" s="21" t="s">
        <v>713</v>
      </c>
      <c r="D853" s="2">
        <v>21077.568200000002</v>
      </c>
    </row>
    <row r="854" spans="1:4" x14ac:dyDescent="0.2">
      <c r="A854" s="21" t="s">
        <v>528</v>
      </c>
      <c r="B854" s="21" t="s">
        <v>705</v>
      </c>
      <c r="C854" s="21" t="s">
        <v>704</v>
      </c>
      <c r="D854" s="2">
        <v>1154.6194</v>
      </c>
    </row>
    <row r="855" spans="1:4" x14ac:dyDescent="0.2">
      <c r="A855" s="21" t="s">
        <v>530</v>
      </c>
      <c r="B855" s="21" t="s">
        <v>699</v>
      </c>
      <c r="C855" s="21" t="s">
        <v>701</v>
      </c>
      <c r="D855" s="2">
        <v>42865.4499</v>
      </c>
    </row>
    <row r="856" spans="1:4" x14ac:dyDescent="0.2">
      <c r="A856" s="21" t="s">
        <v>530</v>
      </c>
      <c r="B856" s="21" t="s">
        <v>705</v>
      </c>
      <c r="C856" s="21" t="s">
        <v>700</v>
      </c>
      <c r="D856" s="2">
        <v>3297.3422999999998</v>
      </c>
    </row>
    <row r="857" spans="1:4" x14ac:dyDescent="0.2">
      <c r="A857" s="21" t="s">
        <v>530</v>
      </c>
      <c r="B857" s="21" t="s">
        <v>705</v>
      </c>
      <c r="C857" s="21" t="s">
        <v>701</v>
      </c>
      <c r="D857" s="2">
        <v>1099.1141</v>
      </c>
    </row>
    <row r="858" spans="1:4" x14ac:dyDescent="0.2">
      <c r="A858" s="21" t="s">
        <v>530</v>
      </c>
      <c r="B858" s="21" t="s">
        <v>709</v>
      </c>
      <c r="C858" s="21" t="s">
        <v>704</v>
      </c>
      <c r="D858" s="2">
        <v>1887.0250000000001</v>
      </c>
    </row>
    <row r="859" spans="1:4" x14ac:dyDescent="0.2">
      <c r="A859" s="21" t="s">
        <v>532</v>
      </c>
      <c r="B859" s="21" t="s">
        <v>705</v>
      </c>
      <c r="C859" s="21" t="s">
        <v>704</v>
      </c>
      <c r="D859" s="2">
        <v>19807.0033</v>
      </c>
    </row>
    <row r="860" spans="1:4" x14ac:dyDescent="0.2">
      <c r="A860" s="21" t="s">
        <v>534</v>
      </c>
      <c r="B860" s="21" t="s">
        <v>712</v>
      </c>
      <c r="C860" s="21" t="s">
        <v>717</v>
      </c>
      <c r="D860" s="2">
        <v>265.98559999999998</v>
      </c>
    </row>
    <row r="861" spans="1:4" x14ac:dyDescent="0.2">
      <c r="A861" s="21" t="s">
        <v>534</v>
      </c>
      <c r="B861" s="21" t="s">
        <v>709</v>
      </c>
      <c r="C861" s="21" t="s">
        <v>717</v>
      </c>
      <c r="D861" s="2">
        <v>7948.7932000000001</v>
      </c>
    </row>
    <row r="862" spans="1:4" x14ac:dyDescent="0.2">
      <c r="A862" s="21" t="s">
        <v>538</v>
      </c>
      <c r="B862" s="21" t="s">
        <v>705</v>
      </c>
      <c r="C862" s="21" t="s">
        <v>701</v>
      </c>
      <c r="D862" s="2">
        <v>5732.6163999999999</v>
      </c>
    </row>
    <row r="863" spans="1:4" x14ac:dyDescent="0.2">
      <c r="A863" s="21" t="s">
        <v>538</v>
      </c>
      <c r="B863" s="21" t="s">
        <v>709</v>
      </c>
      <c r="C863" s="21" t="s">
        <v>718</v>
      </c>
      <c r="D863" s="2">
        <v>13849.7829</v>
      </c>
    </row>
    <row r="864" spans="1:4" x14ac:dyDescent="0.2">
      <c r="A864" s="21" t="s">
        <v>540</v>
      </c>
      <c r="B864" s="21" t="s">
        <v>705</v>
      </c>
      <c r="C864" s="21" t="s">
        <v>703</v>
      </c>
      <c r="D864" s="2">
        <v>1863.5479</v>
      </c>
    </row>
    <row r="865" spans="1:4" x14ac:dyDescent="0.2">
      <c r="A865" s="21" t="s">
        <v>540</v>
      </c>
      <c r="B865" s="21" t="s">
        <v>705</v>
      </c>
      <c r="C865" s="21" t="s">
        <v>704</v>
      </c>
      <c r="D865" s="2">
        <v>635.84849999999994</v>
      </c>
    </row>
    <row r="866" spans="1:4" x14ac:dyDescent="0.2">
      <c r="A866" s="21" t="s">
        <v>540</v>
      </c>
      <c r="B866" s="21" t="s">
        <v>705</v>
      </c>
      <c r="C866" s="21" t="s">
        <v>713</v>
      </c>
      <c r="D866" s="2">
        <v>13625.3878</v>
      </c>
    </row>
    <row r="867" spans="1:4" x14ac:dyDescent="0.2">
      <c r="A867" s="21" t="s">
        <v>542</v>
      </c>
      <c r="B867" s="21" t="s">
        <v>702</v>
      </c>
      <c r="C867" s="21" t="s">
        <v>721</v>
      </c>
      <c r="D867" s="2">
        <v>18282.642</v>
      </c>
    </row>
    <row r="868" spans="1:4" x14ac:dyDescent="0.2">
      <c r="A868" s="21" t="s">
        <v>542</v>
      </c>
      <c r="B868" s="21" t="s">
        <v>709</v>
      </c>
      <c r="C868" s="21" t="s">
        <v>717</v>
      </c>
      <c r="D868" s="2">
        <v>6844.2933999999996</v>
      </c>
    </row>
    <row r="869" spans="1:4" x14ac:dyDescent="0.2">
      <c r="A869" s="21" t="s">
        <v>544</v>
      </c>
      <c r="B869" s="21" t="s">
        <v>702</v>
      </c>
      <c r="C869" s="21" t="s">
        <v>707</v>
      </c>
      <c r="D869" s="2">
        <v>6496.8634000000002</v>
      </c>
    </row>
    <row r="870" spans="1:4" x14ac:dyDescent="0.2">
      <c r="A870" s="21" t="s">
        <v>544</v>
      </c>
      <c r="B870" s="21" t="s">
        <v>702</v>
      </c>
      <c r="C870" s="21" t="s">
        <v>704</v>
      </c>
      <c r="D870" s="2">
        <v>1650.9132999999999</v>
      </c>
    </row>
    <row r="871" spans="1:4" x14ac:dyDescent="0.2">
      <c r="A871" s="21" t="s">
        <v>544</v>
      </c>
      <c r="B871" s="21" t="s">
        <v>705</v>
      </c>
      <c r="C871" s="21" t="s">
        <v>713</v>
      </c>
      <c r="D871" s="2">
        <v>12486.2219</v>
      </c>
    </row>
    <row r="872" spans="1:4" x14ac:dyDescent="0.2">
      <c r="A872" s="21" t="s">
        <v>544</v>
      </c>
      <c r="B872" s="21" t="s">
        <v>709</v>
      </c>
      <c r="C872" s="21" t="s">
        <v>703</v>
      </c>
      <c r="D872" s="2">
        <v>15520.876</v>
      </c>
    </row>
    <row r="873" spans="1:4" x14ac:dyDescent="0.2">
      <c r="A873" s="21" t="s">
        <v>544</v>
      </c>
      <c r="B873" s="21" t="s">
        <v>709</v>
      </c>
      <c r="C873" s="21" t="s">
        <v>701</v>
      </c>
      <c r="D873" s="2">
        <v>18224.6417</v>
      </c>
    </row>
    <row r="874" spans="1:4" x14ac:dyDescent="0.2">
      <c r="A874" s="21" t="s">
        <v>548</v>
      </c>
      <c r="B874" s="21" t="s">
        <v>743</v>
      </c>
      <c r="C874" s="21" t="s">
        <v>711</v>
      </c>
      <c r="D874" s="2">
        <v>1536.5615</v>
      </c>
    </row>
    <row r="875" spans="1:4" x14ac:dyDescent="0.2">
      <c r="A875" s="21" t="s">
        <v>548</v>
      </c>
      <c r="B875" s="21" t="s">
        <v>709</v>
      </c>
      <c r="C875" s="21" t="s">
        <v>711</v>
      </c>
      <c r="D875" s="2">
        <v>1646.4729</v>
      </c>
    </row>
    <row r="876" spans="1:4" x14ac:dyDescent="0.2">
      <c r="A876" s="21" t="s">
        <v>550</v>
      </c>
      <c r="B876" s="21" t="s">
        <v>705</v>
      </c>
      <c r="C876" s="21" t="s">
        <v>706</v>
      </c>
      <c r="D876" s="2">
        <v>1521.1739</v>
      </c>
    </row>
    <row r="877" spans="1:4" x14ac:dyDescent="0.2">
      <c r="A877" s="21" t="s">
        <v>550</v>
      </c>
      <c r="B877" s="21" t="s">
        <v>705</v>
      </c>
      <c r="C877" s="21" t="s">
        <v>713</v>
      </c>
      <c r="D877" s="2">
        <v>1428.8483000000001</v>
      </c>
    </row>
    <row r="878" spans="1:4" x14ac:dyDescent="0.2">
      <c r="A878" s="21" t="s">
        <v>550</v>
      </c>
      <c r="B878" s="21" t="s">
        <v>709</v>
      </c>
      <c r="C878" s="21" t="s">
        <v>718</v>
      </c>
      <c r="D878" s="2">
        <v>40150.99</v>
      </c>
    </row>
    <row r="879" spans="1:4" x14ac:dyDescent="0.2">
      <c r="A879" s="21" t="s">
        <v>552</v>
      </c>
      <c r="B879" s="21" t="s">
        <v>705</v>
      </c>
      <c r="C879" s="21" t="s">
        <v>708</v>
      </c>
      <c r="D879" s="2">
        <v>3190.3326000000002</v>
      </c>
    </row>
    <row r="880" spans="1:4" x14ac:dyDescent="0.2">
      <c r="A880" s="21" t="s">
        <v>554</v>
      </c>
      <c r="B880" s="21" t="s">
        <v>702</v>
      </c>
      <c r="C880" s="21" t="s">
        <v>696</v>
      </c>
      <c r="D880" s="2">
        <v>3846.8993999999998</v>
      </c>
    </row>
    <row r="881" spans="1:4" x14ac:dyDescent="0.2">
      <c r="A881" s="21" t="s">
        <v>554</v>
      </c>
      <c r="B881" s="21" t="s">
        <v>705</v>
      </c>
      <c r="C881" s="21" t="s">
        <v>703</v>
      </c>
      <c r="D881" s="2">
        <v>4280.4449000000004</v>
      </c>
    </row>
    <row r="882" spans="1:4" x14ac:dyDescent="0.2">
      <c r="A882" s="21" t="s">
        <v>556</v>
      </c>
      <c r="B882" s="21" t="s">
        <v>702</v>
      </c>
      <c r="C882" s="21" t="s">
        <v>703</v>
      </c>
      <c r="D882" s="2">
        <v>1621.1932999999999</v>
      </c>
    </row>
    <row r="883" spans="1:4" x14ac:dyDescent="0.2">
      <c r="A883" s="21" t="s">
        <v>556</v>
      </c>
      <c r="B883" s="21" t="s">
        <v>709</v>
      </c>
      <c r="C883" s="21" t="s">
        <v>704</v>
      </c>
      <c r="D883" s="2">
        <v>2418.0509999999999</v>
      </c>
    </row>
    <row r="884" spans="1:4" x14ac:dyDescent="0.2">
      <c r="A884" s="21" t="s">
        <v>560</v>
      </c>
      <c r="B884" s="21" t="s">
        <v>712</v>
      </c>
      <c r="C884" s="21" t="s">
        <v>720</v>
      </c>
      <c r="D884" s="2">
        <v>1895.9718</v>
      </c>
    </row>
    <row r="885" spans="1:4" x14ac:dyDescent="0.2">
      <c r="A885" s="21" t="s">
        <v>560</v>
      </c>
      <c r="B885" s="21" t="s">
        <v>705</v>
      </c>
      <c r="C885" s="21" t="s">
        <v>713</v>
      </c>
      <c r="D885" s="2">
        <v>903.8125</v>
      </c>
    </row>
    <row r="886" spans="1:4" x14ac:dyDescent="0.2">
      <c r="A886" s="21" t="s">
        <v>562</v>
      </c>
      <c r="B886" s="21" t="s">
        <v>702</v>
      </c>
      <c r="C886" s="21" t="s">
        <v>718</v>
      </c>
      <c r="D886" s="2">
        <v>319.38060000000002</v>
      </c>
    </row>
    <row r="887" spans="1:4" x14ac:dyDescent="0.2">
      <c r="A887" s="21" t="s">
        <v>562</v>
      </c>
      <c r="B887" s="21" t="s">
        <v>705</v>
      </c>
      <c r="C887" s="21" t="s">
        <v>704</v>
      </c>
      <c r="D887" s="2">
        <v>898.37189999999998</v>
      </c>
    </row>
    <row r="888" spans="1:4" x14ac:dyDescent="0.2">
      <c r="A888" s="21" t="s">
        <v>562</v>
      </c>
      <c r="B888" s="21" t="s">
        <v>705</v>
      </c>
      <c r="C888" s="21" t="s">
        <v>713</v>
      </c>
      <c r="D888" s="2">
        <v>22925.321899999999</v>
      </c>
    </row>
    <row r="889" spans="1:4" x14ac:dyDescent="0.2">
      <c r="A889" s="21" t="s">
        <v>566</v>
      </c>
      <c r="B889" s="21" t="s">
        <v>705</v>
      </c>
      <c r="C889" s="21" t="s">
        <v>713</v>
      </c>
      <c r="D889" s="2">
        <v>14697.2438</v>
      </c>
    </row>
    <row r="890" spans="1:4" x14ac:dyDescent="0.2">
      <c r="A890" s="21" t="s">
        <v>566</v>
      </c>
      <c r="B890" s="21" t="s">
        <v>709</v>
      </c>
      <c r="C890" s="21" t="s">
        <v>703</v>
      </c>
      <c r="D890" s="2">
        <v>28202.168699999998</v>
      </c>
    </row>
    <row r="891" spans="1:4" x14ac:dyDescent="0.2">
      <c r="A891" s="21" t="s">
        <v>570</v>
      </c>
      <c r="B891" s="21" t="s">
        <v>705</v>
      </c>
      <c r="C891" s="21" t="s">
        <v>703</v>
      </c>
      <c r="D891" s="2">
        <v>667.21720000000005</v>
      </c>
    </row>
    <row r="892" spans="1:4" x14ac:dyDescent="0.2">
      <c r="A892" s="21" t="s">
        <v>574</v>
      </c>
      <c r="B892" s="21" t="s">
        <v>705</v>
      </c>
      <c r="C892" s="21" t="s">
        <v>704</v>
      </c>
      <c r="D892" s="2">
        <v>613.86620000000005</v>
      </c>
    </row>
    <row r="893" spans="1:4" x14ac:dyDescent="0.2">
      <c r="A893" s="21" t="s">
        <v>574</v>
      </c>
      <c r="B893" s="21" t="s">
        <v>709</v>
      </c>
      <c r="C893" s="21" t="s">
        <v>696</v>
      </c>
      <c r="D893" s="2">
        <v>17150.576400000002</v>
      </c>
    </row>
    <row r="894" spans="1:4" x14ac:dyDescent="0.2">
      <c r="A894" s="21" t="s">
        <v>582</v>
      </c>
      <c r="B894" s="21" t="s">
        <v>695</v>
      </c>
      <c r="C894" s="21" t="s">
        <v>696</v>
      </c>
      <c r="D894" s="2">
        <v>8344965.2653999999</v>
      </c>
    </row>
    <row r="895" spans="1:4" x14ac:dyDescent="0.2">
      <c r="A895" s="21" t="s">
        <v>582</v>
      </c>
      <c r="B895" s="21" t="s">
        <v>697</v>
      </c>
      <c r="C895" s="21" t="s">
        <v>696</v>
      </c>
      <c r="D895" s="2">
        <v>33189861.537099998</v>
      </c>
    </row>
    <row r="896" spans="1:4" x14ac:dyDescent="0.2">
      <c r="A896" s="21" t="s">
        <v>582</v>
      </c>
      <c r="B896" s="21" t="s">
        <v>697</v>
      </c>
      <c r="C896" s="21" t="s">
        <v>744</v>
      </c>
      <c r="D896" s="2">
        <v>4751505.6342000002</v>
      </c>
    </row>
    <row r="897" spans="1:4" x14ac:dyDescent="0.2">
      <c r="A897" s="21" t="s">
        <v>582</v>
      </c>
      <c r="B897" s="21" t="s">
        <v>698</v>
      </c>
      <c r="C897" s="21" t="s">
        <v>696</v>
      </c>
      <c r="D897" s="2">
        <v>2331.2100999999998</v>
      </c>
    </row>
    <row r="898" spans="1:4" x14ac:dyDescent="0.2">
      <c r="A898" s="21" t="s">
        <v>582</v>
      </c>
      <c r="B898" s="21" t="s">
        <v>698</v>
      </c>
      <c r="C898" s="21" t="s">
        <v>744</v>
      </c>
      <c r="D898" s="2">
        <v>4426982.1408000002</v>
      </c>
    </row>
    <row r="899" spans="1:4" x14ac:dyDescent="0.2">
      <c r="A899" s="21" t="s">
        <v>582</v>
      </c>
      <c r="B899" s="21" t="s">
        <v>730</v>
      </c>
      <c r="C899" s="21" t="s">
        <v>696</v>
      </c>
      <c r="D899" s="2">
        <v>31533.473600000001</v>
      </c>
    </row>
    <row r="900" spans="1:4" x14ac:dyDescent="0.2">
      <c r="A900" s="21" t="s">
        <v>582</v>
      </c>
      <c r="B900" s="21" t="s">
        <v>716</v>
      </c>
      <c r="C900" s="21" t="s">
        <v>728</v>
      </c>
      <c r="D900" s="2">
        <v>119651.2536</v>
      </c>
    </row>
    <row r="901" spans="1:4" x14ac:dyDescent="0.2">
      <c r="A901" s="21" t="s">
        <v>582</v>
      </c>
      <c r="B901" s="21" t="s">
        <v>699</v>
      </c>
      <c r="C901" s="21" t="s">
        <v>701</v>
      </c>
      <c r="D901" s="2">
        <v>2388456.7026</v>
      </c>
    </row>
    <row r="902" spans="1:4" x14ac:dyDescent="0.2">
      <c r="A902" s="21" t="s">
        <v>582</v>
      </c>
      <c r="B902" s="21" t="s">
        <v>699</v>
      </c>
      <c r="C902" s="21" t="s">
        <v>744</v>
      </c>
      <c r="D902" s="2">
        <v>37166.367299999998</v>
      </c>
    </row>
    <row r="903" spans="1:4" x14ac:dyDescent="0.2">
      <c r="A903" s="21" t="s">
        <v>582</v>
      </c>
      <c r="B903" s="21" t="s">
        <v>702</v>
      </c>
      <c r="C903" s="21" t="s">
        <v>703</v>
      </c>
      <c r="D903" s="2">
        <v>56884890.786700003</v>
      </c>
    </row>
    <row r="904" spans="1:4" x14ac:dyDescent="0.2">
      <c r="A904" s="21" t="s">
        <v>582</v>
      </c>
      <c r="B904" s="21" t="s">
        <v>705</v>
      </c>
      <c r="C904" s="21" t="s">
        <v>700</v>
      </c>
      <c r="D904" s="2">
        <v>401140.90100000001</v>
      </c>
    </row>
    <row r="905" spans="1:4" x14ac:dyDescent="0.2">
      <c r="A905" s="21" t="s">
        <v>582</v>
      </c>
      <c r="B905" s="21" t="s">
        <v>705</v>
      </c>
      <c r="C905" s="21" t="s">
        <v>708</v>
      </c>
      <c r="D905" s="2">
        <v>3643.8270000000002</v>
      </c>
    </row>
    <row r="906" spans="1:4" x14ac:dyDescent="0.2">
      <c r="A906" s="21" t="s">
        <v>582</v>
      </c>
      <c r="B906" s="21" t="s">
        <v>705</v>
      </c>
      <c r="C906" s="21" t="s">
        <v>713</v>
      </c>
      <c r="D906" s="2">
        <v>3643.8270000000002</v>
      </c>
    </row>
    <row r="907" spans="1:4" x14ac:dyDescent="0.2">
      <c r="A907" s="21" t="s">
        <v>582</v>
      </c>
      <c r="B907" s="21" t="s">
        <v>709</v>
      </c>
      <c r="C907" s="21" t="s">
        <v>696</v>
      </c>
      <c r="D907" s="2">
        <v>9868155.6477000006</v>
      </c>
    </row>
    <row r="908" spans="1:4" x14ac:dyDescent="0.2">
      <c r="A908" s="21" t="s">
        <v>582</v>
      </c>
      <c r="B908" s="21" t="s">
        <v>714</v>
      </c>
      <c r="C908" s="21" t="s">
        <v>696</v>
      </c>
      <c r="D908" s="2">
        <v>464.6574</v>
      </c>
    </row>
    <row r="909" spans="1:4" x14ac:dyDescent="0.2">
      <c r="A909" s="21" t="s">
        <v>588</v>
      </c>
      <c r="B909" s="21" t="s">
        <v>705</v>
      </c>
      <c r="C909" s="21" t="s">
        <v>706</v>
      </c>
      <c r="D909" s="2">
        <v>110155.3034</v>
      </c>
    </row>
    <row r="910" spans="1:4" x14ac:dyDescent="0.2">
      <c r="A910" s="21" t="s">
        <v>588</v>
      </c>
      <c r="B910" s="21" t="s">
        <v>709</v>
      </c>
      <c r="C910" s="21" t="s">
        <v>717</v>
      </c>
      <c r="D910" s="2">
        <v>0</v>
      </c>
    </row>
    <row r="911" spans="1:4" x14ac:dyDescent="0.2">
      <c r="A911" s="21" t="s">
        <v>590</v>
      </c>
      <c r="B911" s="21" t="s">
        <v>702</v>
      </c>
      <c r="C911" s="21" t="s">
        <v>703</v>
      </c>
      <c r="D911" s="2">
        <v>1342.6448</v>
      </c>
    </row>
    <row r="912" spans="1:4" x14ac:dyDescent="0.2">
      <c r="A912" s="21" t="s">
        <v>594</v>
      </c>
      <c r="B912" s="21" t="s">
        <v>705</v>
      </c>
      <c r="C912" s="21" t="s">
        <v>703</v>
      </c>
      <c r="D912" s="2">
        <v>0</v>
      </c>
    </row>
    <row r="913" spans="1:4" x14ac:dyDescent="0.2">
      <c r="A913" s="21" t="s">
        <v>594</v>
      </c>
      <c r="B913" s="21" t="s">
        <v>705</v>
      </c>
      <c r="C913" s="21" t="s">
        <v>708</v>
      </c>
      <c r="D913" s="2">
        <v>0</v>
      </c>
    </row>
    <row r="914" spans="1:4" x14ac:dyDescent="0.2">
      <c r="A914" s="21" t="s">
        <v>594</v>
      </c>
      <c r="B914" s="21" t="s">
        <v>705</v>
      </c>
      <c r="C914" s="21" t="s">
        <v>704</v>
      </c>
      <c r="D914" s="2">
        <v>0</v>
      </c>
    </row>
    <row r="915" spans="1:4" x14ac:dyDescent="0.2">
      <c r="A915" s="21" t="s">
        <v>594</v>
      </c>
      <c r="B915" s="21" t="s">
        <v>709</v>
      </c>
      <c r="C915" s="21" t="s">
        <v>717</v>
      </c>
      <c r="D915" s="2">
        <v>9714.7397999999994</v>
      </c>
    </row>
    <row r="916" spans="1:4" x14ac:dyDescent="0.2">
      <c r="A916" s="21" t="s">
        <v>598</v>
      </c>
      <c r="B916" s="21" t="s">
        <v>702</v>
      </c>
      <c r="C916" s="21" t="s">
        <v>703</v>
      </c>
      <c r="D916" s="2">
        <v>4378.0132999999996</v>
      </c>
    </row>
    <row r="917" spans="1:4" x14ac:dyDescent="0.2">
      <c r="A917" s="21" t="s">
        <v>598</v>
      </c>
      <c r="B917" s="21" t="s">
        <v>709</v>
      </c>
      <c r="C917" s="21" t="s">
        <v>703</v>
      </c>
      <c r="D917" s="2">
        <v>6041.0717999999997</v>
      </c>
    </row>
    <row r="918" spans="1:4" x14ac:dyDescent="0.2">
      <c r="A918" s="21" t="s">
        <v>602</v>
      </c>
      <c r="B918" s="21" t="s">
        <v>709</v>
      </c>
      <c r="C918" s="21" t="s">
        <v>717</v>
      </c>
      <c r="D918" s="2">
        <v>3767.4992999999999</v>
      </c>
    </row>
    <row r="919" spans="1:4" x14ac:dyDescent="0.2">
      <c r="A919" s="21" t="s">
        <v>606</v>
      </c>
      <c r="B919" s="21" t="s">
        <v>712</v>
      </c>
      <c r="C919" s="21" t="s">
        <v>703</v>
      </c>
      <c r="D919" s="2">
        <v>160.74539999999999</v>
      </c>
    </row>
    <row r="920" spans="1:4" x14ac:dyDescent="0.2">
      <c r="A920" s="21" t="s">
        <v>606</v>
      </c>
      <c r="B920" s="21" t="s">
        <v>705</v>
      </c>
      <c r="C920" s="21" t="s">
        <v>706</v>
      </c>
      <c r="D920" s="2">
        <v>5648.3474999999999</v>
      </c>
    </row>
    <row r="921" spans="1:4" x14ac:dyDescent="0.2">
      <c r="A921" s="21" t="s">
        <v>606</v>
      </c>
      <c r="B921" s="21" t="s">
        <v>709</v>
      </c>
      <c r="C921" s="21" t="s">
        <v>696</v>
      </c>
      <c r="D921" s="2">
        <v>5988.7979999999998</v>
      </c>
    </row>
    <row r="922" spans="1:4" x14ac:dyDescent="0.2">
      <c r="A922" s="21" t="s">
        <v>608</v>
      </c>
      <c r="B922" s="21" t="s">
        <v>705</v>
      </c>
      <c r="C922" s="21" t="s">
        <v>703</v>
      </c>
      <c r="D922" s="2">
        <v>4353.3491000000004</v>
      </c>
    </row>
    <row r="923" spans="1:4" x14ac:dyDescent="0.2">
      <c r="A923" s="21" t="s">
        <v>608</v>
      </c>
      <c r="B923" s="21" t="s">
        <v>705</v>
      </c>
      <c r="C923" s="21" t="s">
        <v>700</v>
      </c>
      <c r="D923" s="2">
        <v>20105.2039</v>
      </c>
    </row>
    <row r="924" spans="1:4" x14ac:dyDescent="0.2">
      <c r="A924" s="21" t="s">
        <v>608</v>
      </c>
      <c r="B924" s="21" t="s">
        <v>705</v>
      </c>
      <c r="C924" s="21" t="s">
        <v>707</v>
      </c>
      <c r="D924" s="2">
        <v>1487.8378</v>
      </c>
    </row>
    <row r="925" spans="1:4" x14ac:dyDescent="0.2">
      <c r="A925" s="21" t="s">
        <v>608</v>
      </c>
      <c r="B925" s="21" t="s">
        <v>705</v>
      </c>
      <c r="C925" s="21" t="s">
        <v>708</v>
      </c>
      <c r="D925" s="2">
        <v>456.13240000000002</v>
      </c>
    </row>
    <row r="926" spans="1:4" x14ac:dyDescent="0.2">
      <c r="A926" s="21" t="s">
        <v>608</v>
      </c>
      <c r="B926" s="21" t="s">
        <v>705</v>
      </c>
      <c r="C926" s="21" t="s">
        <v>704</v>
      </c>
      <c r="D926" s="2">
        <v>700.14670000000001</v>
      </c>
    </row>
    <row r="927" spans="1:4" x14ac:dyDescent="0.2">
      <c r="A927" s="21" t="s">
        <v>608</v>
      </c>
      <c r="B927" s="21" t="s">
        <v>709</v>
      </c>
      <c r="C927" s="21" t="s">
        <v>703</v>
      </c>
      <c r="D927" s="2">
        <v>449.63659999999999</v>
      </c>
    </row>
    <row r="928" spans="1:4" x14ac:dyDescent="0.2">
      <c r="A928" s="21" t="s">
        <v>608</v>
      </c>
      <c r="B928" s="21" t="s">
        <v>709</v>
      </c>
      <c r="C928" s="21" t="s">
        <v>704</v>
      </c>
      <c r="D928" s="2">
        <v>932.12570000000005</v>
      </c>
    </row>
    <row r="929" spans="1:4" x14ac:dyDescent="0.2">
      <c r="A929" s="21" t="s">
        <v>610</v>
      </c>
      <c r="B929" s="21" t="s">
        <v>705</v>
      </c>
      <c r="C929" s="21" t="s">
        <v>703</v>
      </c>
      <c r="D929" s="2">
        <v>4165.5434999999998</v>
      </c>
    </row>
    <row r="930" spans="1:4" x14ac:dyDescent="0.2">
      <c r="A930" s="21" t="s">
        <v>610</v>
      </c>
      <c r="B930" s="21" t="s">
        <v>705</v>
      </c>
      <c r="C930" s="21" t="s">
        <v>706</v>
      </c>
      <c r="D930" s="2">
        <v>2974.9721</v>
      </c>
    </row>
    <row r="931" spans="1:4" x14ac:dyDescent="0.2">
      <c r="A931" s="21" t="s">
        <v>610</v>
      </c>
      <c r="B931" s="21" t="s">
        <v>705</v>
      </c>
      <c r="C931" s="21" t="s">
        <v>704</v>
      </c>
      <c r="D931" s="2">
        <v>1099.1141</v>
      </c>
    </row>
    <row r="932" spans="1:4" x14ac:dyDescent="0.2">
      <c r="A932" s="21" t="s">
        <v>610</v>
      </c>
      <c r="B932" s="21" t="s">
        <v>705</v>
      </c>
      <c r="C932" s="21" t="s">
        <v>713</v>
      </c>
      <c r="D932" s="2">
        <v>0</v>
      </c>
    </row>
    <row r="933" spans="1:4" x14ac:dyDescent="0.2">
      <c r="A933" s="21" t="s">
        <v>612</v>
      </c>
      <c r="B933" s="21" t="s">
        <v>695</v>
      </c>
      <c r="C933" s="21" t="s">
        <v>696</v>
      </c>
      <c r="D933" s="2">
        <v>9128.7031000000006</v>
      </c>
    </row>
    <row r="934" spans="1:4" x14ac:dyDescent="0.2">
      <c r="A934" s="21" t="s">
        <v>612</v>
      </c>
      <c r="B934" s="21" t="s">
        <v>702</v>
      </c>
      <c r="C934" s="21" t="s">
        <v>703</v>
      </c>
      <c r="D934" s="2">
        <v>7197.4168</v>
      </c>
    </row>
    <row r="935" spans="1:4" x14ac:dyDescent="0.2">
      <c r="A935" s="21" t="s">
        <v>612</v>
      </c>
      <c r="B935" s="21" t="s">
        <v>705</v>
      </c>
      <c r="C935" s="21" t="s">
        <v>706</v>
      </c>
      <c r="D935" s="2">
        <v>1219.6759</v>
      </c>
    </row>
    <row r="936" spans="1:4" x14ac:dyDescent="0.2">
      <c r="A936" s="21" t="s">
        <v>612</v>
      </c>
      <c r="B936" s="21" t="s">
        <v>705</v>
      </c>
      <c r="C936" s="21" t="s">
        <v>704</v>
      </c>
      <c r="D936" s="2">
        <v>1138.7810999999999</v>
      </c>
    </row>
    <row r="937" spans="1:4" x14ac:dyDescent="0.2">
      <c r="A937" s="21" t="s">
        <v>612</v>
      </c>
      <c r="B937" s="21" t="s">
        <v>709</v>
      </c>
      <c r="C937" s="21" t="s">
        <v>696</v>
      </c>
      <c r="D937" s="2">
        <v>569.34109999999998</v>
      </c>
    </row>
    <row r="938" spans="1:4" x14ac:dyDescent="0.2">
      <c r="A938" s="21" t="s">
        <v>614</v>
      </c>
      <c r="B938" s="21" t="s">
        <v>705</v>
      </c>
      <c r="C938" s="21" t="s">
        <v>703</v>
      </c>
      <c r="D938" s="2">
        <v>8073.5645999999997</v>
      </c>
    </row>
    <row r="939" spans="1:4" x14ac:dyDescent="0.2">
      <c r="A939" s="21" t="s">
        <v>614</v>
      </c>
      <c r="B939" s="21" t="s">
        <v>705</v>
      </c>
      <c r="C939" s="21" t="s">
        <v>707</v>
      </c>
      <c r="D939" s="2">
        <v>1288.6563000000001</v>
      </c>
    </row>
    <row r="940" spans="1:4" x14ac:dyDescent="0.2">
      <c r="A940" s="21" t="s">
        <v>614</v>
      </c>
      <c r="B940" s="21" t="s">
        <v>705</v>
      </c>
      <c r="C940" s="21" t="s">
        <v>708</v>
      </c>
      <c r="D940" s="2">
        <v>1288.1178</v>
      </c>
    </row>
    <row r="941" spans="1:4" x14ac:dyDescent="0.2">
      <c r="A941" s="21" t="s">
        <v>614</v>
      </c>
      <c r="B941" s="21" t="s">
        <v>705</v>
      </c>
      <c r="C941" s="21" t="s">
        <v>704</v>
      </c>
      <c r="D941" s="2">
        <v>5111.3642</v>
      </c>
    </row>
    <row r="942" spans="1:4" x14ac:dyDescent="0.2">
      <c r="A942" s="21" t="s">
        <v>622</v>
      </c>
      <c r="B942" s="21" t="s">
        <v>709</v>
      </c>
      <c r="C942" s="21" t="s">
        <v>696</v>
      </c>
      <c r="D942" s="2">
        <v>610.66780000000006</v>
      </c>
    </row>
    <row r="943" spans="1:4" x14ac:dyDescent="0.2">
      <c r="A943" s="21" t="s">
        <v>624</v>
      </c>
      <c r="B943" s="21" t="s">
        <v>705</v>
      </c>
      <c r="C943" s="21" t="s">
        <v>703</v>
      </c>
      <c r="D943" s="2">
        <v>3507.6358</v>
      </c>
    </row>
    <row r="944" spans="1:4" x14ac:dyDescent="0.2">
      <c r="A944" s="21" t="s">
        <v>626</v>
      </c>
      <c r="B944" s="21" t="s">
        <v>736</v>
      </c>
      <c r="C944" s="21" t="s">
        <v>718</v>
      </c>
      <c r="D944" s="2">
        <v>4856.6554999999998</v>
      </c>
    </row>
    <row r="945" spans="1:4" x14ac:dyDescent="0.2">
      <c r="A945" s="21" t="s">
        <v>628</v>
      </c>
      <c r="B945" s="21" t="s">
        <v>712</v>
      </c>
      <c r="C945" s="21" t="s">
        <v>718</v>
      </c>
      <c r="D945" s="2">
        <v>1189.4503</v>
      </c>
    </row>
    <row r="946" spans="1:4" x14ac:dyDescent="0.2">
      <c r="A946" s="21" t="s">
        <v>630</v>
      </c>
      <c r="B946" s="21" t="s">
        <v>709</v>
      </c>
      <c r="C946" s="21" t="s">
        <v>720</v>
      </c>
      <c r="D946" s="2">
        <v>12382.9162</v>
      </c>
    </row>
    <row r="947" spans="1:4" x14ac:dyDescent="0.2">
      <c r="A947" s="21" t="s">
        <v>638</v>
      </c>
      <c r="B947" s="21" t="s">
        <v>712</v>
      </c>
      <c r="C947" s="21" t="s">
        <v>718</v>
      </c>
      <c r="D947" s="2">
        <v>20439.9172</v>
      </c>
    </row>
    <row r="948" spans="1:4" x14ac:dyDescent="0.2">
      <c r="A948" s="21" t="s">
        <v>638</v>
      </c>
      <c r="B948" s="21" t="s">
        <v>702</v>
      </c>
      <c r="C948" s="21" t="s">
        <v>745</v>
      </c>
      <c r="D948" s="2">
        <v>27880.864699999998</v>
      </c>
    </row>
    <row r="949" spans="1:4" x14ac:dyDescent="0.2">
      <c r="A949" s="21" t="s">
        <v>640</v>
      </c>
      <c r="B949" s="21" t="s">
        <v>709</v>
      </c>
      <c r="C949" s="21" t="s">
        <v>704</v>
      </c>
      <c r="D949" s="2">
        <v>4242.5803999999998</v>
      </c>
    </row>
    <row r="950" spans="1:4" x14ac:dyDescent="0.2">
      <c r="A950" s="21" t="s">
        <v>640</v>
      </c>
      <c r="B950" s="21" t="s">
        <v>709</v>
      </c>
      <c r="C950" s="21" t="s">
        <v>746</v>
      </c>
      <c r="D950" s="2">
        <v>3715.0056</v>
      </c>
    </row>
    <row r="951" spans="1:4" x14ac:dyDescent="0.2">
      <c r="A951" s="21" t="s">
        <v>644</v>
      </c>
      <c r="B951" s="21" t="s">
        <v>709</v>
      </c>
      <c r="C951" s="21" t="s">
        <v>717</v>
      </c>
      <c r="D951" s="2">
        <v>8342.3858999999993</v>
      </c>
    </row>
    <row r="952" spans="1:4" x14ac:dyDescent="0.2">
      <c r="A952" s="21" t="s">
        <v>646</v>
      </c>
      <c r="B952" s="21" t="s">
        <v>705</v>
      </c>
      <c r="C952" s="21" t="s">
        <v>707</v>
      </c>
      <c r="D952" s="2">
        <v>5916.0694999999996</v>
      </c>
    </row>
    <row r="953" spans="1:4" x14ac:dyDescent="0.2">
      <c r="A953" s="21" t="s">
        <v>646</v>
      </c>
      <c r="B953" s="21" t="s">
        <v>705</v>
      </c>
      <c r="C953" s="21" t="s">
        <v>704</v>
      </c>
      <c r="D953" s="2">
        <v>2115.3220999999999</v>
      </c>
    </row>
    <row r="954" spans="1:4" x14ac:dyDescent="0.2">
      <c r="A954" s="21" t="s">
        <v>646</v>
      </c>
      <c r="B954" s="21" t="s">
        <v>709</v>
      </c>
      <c r="C954" s="21" t="s">
        <v>717</v>
      </c>
      <c r="D954" s="2">
        <v>5767.7111999999997</v>
      </c>
    </row>
    <row r="955" spans="1:4" x14ac:dyDescent="0.2">
      <c r="A955" s="21" t="s">
        <v>648</v>
      </c>
      <c r="B955" s="21" t="s">
        <v>705</v>
      </c>
      <c r="C955" s="21" t="s">
        <v>703</v>
      </c>
      <c r="D955" s="2">
        <v>5726.3845000000001</v>
      </c>
    </row>
    <row r="956" spans="1:4" x14ac:dyDescent="0.2">
      <c r="A956" s="21" t="s">
        <v>648</v>
      </c>
      <c r="B956" s="21" t="s">
        <v>705</v>
      </c>
      <c r="C956" s="21" t="s">
        <v>704</v>
      </c>
      <c r="D956" s="2">
        <v>503.27339999999998</v>
      </c>
    </row>
    <row r="957" spans="1:4" x14ac:dyDescent="0.2">
      <c r="A957" s="21" t="s">
        <v>650</v>
      </c>
      <c r="B957" s="21" t="s">
        <v>705</v>
      </c>
      <c r="C957" s="21" t="s">
        <v>706</v>
      </c>
      <c r="D957" s="2">
        <v>6825.2897000000003</v>
      </c>
    </row>
    <row r="958" spans="1:4" x14ac:dyDescent="0.2">
      <c r="A958" s="21" t="s">
        <v>650</v>
      </c>
      <c r="B958" s="21" t="s">
        <v>709</v>
      </c>
      <c r="C958" s="21" t="s">
        <v>706</v>
      </c>
      <c r="D958" s="2">
        <v>149.3366</v>
      </c>
    </row>
    <row r="959" spans="1:4" x14ac:dyDescent="0.2">
      <c r="A959" s="21" t="s">
        <v>656</v>
      </c>
      <c r="B959" s="21" t="s">
        <v>698</v>
      </c>
      <c r="C959" s="21" t="s">
        <v>704</v>
      </c>
      <c r="D959" s="2">
        <v>758.38869999999997</v>
      </c>
    </row>
    <row r="960" spans="1:4" x14ac:dyDescent="0.2">
      <c r="A960" s="21" t="s">
        <v>656</v>
      </c>
      <c r="B960" s="21" t="s">
        <v>705</v>
      </c>
      <c r="C960" s="21" t="s">
        <v>703</v>
      </c>
      <c r="D960" s="2">
        <v>8921.3991999999998</v>
      </c>
    </row>
    <row r="961" spans="1:4" x14ac:dyDescent="0.2">
      <c r="A961" s="21" t="s">
        <v>658</v>
      </c>
      <c r="B961" s="21" t="s">
        <v>705</v>
      </c>
      <c r="C961" s="21" t="s">
        <v>708</v>
      </c>
      <c r="D961" s="2">
        <v>1426.6280999999999</v>
      </c>
    </row>
    <row r="962" spans="1:4" x14ac:dyDescent="0.2">
      <c r="A962" s="21" t="s">
        <v>658</v>
      </c>
      <c r="B962" s="21" t="s">
        <v>705</v>
      </c>
      <c r="C962" s="21" t="s">
        <v>704</v>
      </c>
      <c r="D962" s="2">
        <v>461.16629999999998</v>
      </c>
    </row>
    <row r="963" spans="1:4" x14ac:dyDescent="0.2">
      <c r="A963" s="21" t="s">
        <v>660</v>
      </c>
      <c r="B963" s="21" t="s">
        <v>702</v>
      </c>
      <c r="C963" s="21" t="s">
        <v>707</v>
      </c>
      <c r="D963" s="2">
        <v>3209.4132</v>
      </c>
    </row>
    <row r="964" spans="1:4" x14ac:dyDescent="0.2">
      <c r="A964" s="21" t="s">
        <v>660</v>
      </c>
      <c r="B964" s="21" t="s">
        <v>705</v>
      </c>
      <c r="C964" s="21" t="s">
        <v>707</v>
      </c>
      <c r="D964" s="2">
        <v>92.369500000000002</v>
      </c>
    </row>
    <row r="965" spans="1:4" x14ac:dyDescent="0.2">
      <c r="A965" s="21" t="s">
        <v>660</v>
      </c>
      <c r="B965" s="21" t="s">
        <v>709</v>
      </c>
      <c r="C965" s="21" t="s">
        <v>704</v>
      </c>
      <c r="D965" s="2">
        <v>784.9873</v>
      </c>
    </row>
    <row r="966" spans="1:4" x14ac:dyDescent="0.2">
      <c r="A966" s="21" t="s">
        <v>664</v>
      </c>
      <c r="B966" s="21" t="s">
        <v>702</v>
      </c>
      <c r="C966" s="21" t="s">
        <v>703</v>
      </c>
      <c r="D966" s="2">
        <v>3788.5473999999999</v>
      </c>
    </row>
    <row r="967" spans="1:4" x14ac:dyDescent="0.2">
      <c r="A967" s="21" t="s">
        <v>664</v>
      </c>
      <c r="B967" s="21" t="s">
        <v>702</v>
      </c>
      <c r="C967" s="21" t="s">
        <v>707</v>
      </c>
      <c r="D967" s="2">
        <v>1604.5417</v>
      </c>
    </row>
    <row r="968" spans="1:4" x14ac:dyDescent="0.2">
      <c r="A968" s="21" t="s">
        <v>668</v>
      </c>
      <c r="B968" s="21" t="s">
        <v>710</v>
      </c>
      <c r="C968" s="21" t="s">
        <v>747</v>
      </c>
      <c r="D968" s="2">
        <v>2742.4326000000001</v>
      </c>
    </row>
    <row r="969" spans="1:4" x14ac:dyDescent="0.2">
      <c r="A969" s="21" t="s">
        <v>674</v>
      </c>
      <c r="B969" s="21" t="s">
        <v>709</v>
      </c>
      <c r="C969" s="21" t="s">
        <v>704</v>
      </c>
      <c r="D969" s="2">
        <v>23227.380399999998</v>
      </c>
    </row>
    <row r="970" spans="1:4" x14ac:dyDescent="0.2">
      <c r="A970" s="21" t="s">
        <v>680</v>
      </c>
      <c r="B970" s="21" t="s">
        <v>709</v>
      </c>
      <c r="C970" s="21" t="s">
        <v>696</v>
      </c>
      <c r="D970" s="2">
        <v>6818.6620999999996</v>
      </c>
    </row>
    <row r="971" spans="1:4" x14ac:dyDescent="0.2">
      <c r="A971" s="21" t="s">
        <v>682</v>
      </c>
      <c r="B971" s="21" t="s">
        <v>710</v>
      </c>
      <c r="C971" s="21" t="s">
        <v>721</v>
      </c>
      <c r="D971" s="2">
        <v>21391.387299999999</v>
      </c>
    </row>
    <row r="972" spans="1:4" x14ac:dyDescent="0.2">
      <c r="A972" s="21" t="s">
        <v>682</v>
      </c>
      <c r="B972" s="21" t="s">
        <v>698</v>
      </c>
      <c r="C972" s="21" t="s">
        <v>717</v>
      </c>
      <c r="D972" s="2">
        <v>15134.977000000001</v>
      </c>
    </row>
    <row r="973" spans="1:4" x14ac:dyDescent="0.2">
      <c r="A973" s="21" t="s">
        <v>682</v>
      </c>
      <c r="B973" s="21" t="s">
        <v>698</v>
      </c>
      <c r="C973" s="21" t="s">
        <v>744</v>
      </c>
      <c r="D973" s="2">
        <v>17058.679499999998</v>
      </c>
    </row>
    <row r="974" spans="1:4" x14ac:dyDescent="0.2">
      <c r="A974" s="21" t="s">
        <v>682</v>
      </c>
      <c r="B974" s="21" t="s">
        <v>730</v>
      </c>
      <c r="C974" s="21" t="s">
        <v>721</v>
      </c>
      <c r="D974" s="2">
        <v>8060.2433000000001</v>
      </c>
    </row>
    <row r="975" spans="1:4" x14ac:dyDescent="0.2">
      <c r="A975" s="21" t="s">
        <v>684</v>
      </c>
      <c r="B975" s="21" t="s">
        <v>712</v>
      </c>
      <c r="C975" s="21" t="s">
        <v>696</v>
      </c>
      <c r="D975" s="2">
        <v>1473.1534999999999</v>
      </c>
    </row>
    <row r="976" spans="1:4" x14ac:dyDescent="0.2">
      <c r="A976" s="21" t="s">
        <v>684</v>
      </c>
      <c r="B976" s="21" t="s">
        <v>702</v>
      </c>
      <c r="C976" s="21" t="s">
        <v>696</v>
      </c>
      <c r="D976" s="2">
        <v>44267.8315</v>
      </c>
    </row>
    <row r="977" spans="1:4" x14ac:dyDescent="0.2">
      <c r="A977" s="21" t="s">
        <v>684</v>
      </c>
      <c r="B977" s="21" t="s">
        <v>705</v>
      </c>
      <c r="C977" s="21" t="s">
        <v>703</v>
      </c>
      <c r="D977" s="2">
        <v>5515.8382000000001</v>
      </c>
    </row>
    <row r="978" spans="1:4" x14ac:dyDescent="0.2">
      <c r="A978" s="21" t="s">
        <v>684</v>
      </c>
      <c r="B978" s="21" t="s">
        <v>705</v>
      </c>
      <c r="C978" s="21" t="s">
        <v>701</v>
      </c>
      <c r="D978" s="2">
        <v>3528.1563000000001</v>
      </c>
    </row>
    <row r="979" spans="1:4" x14ac:dyDescent="0.2">
      <c r="A979" s="21" t="s">
        <v>684</v>
      </c>
      <c r="B979" s="21" t="s">
        <v>705</v>
      </c>
      <c r="C979" s="21" t="s">
        <v>704</v>
      </c>
      <c r="D979" s="2">
        <v>6748.6704</v>
      </c>
    </row>
    <row r="980" spans="1:4" x14ac:dyDescent="0.2">
      <c r="A980" s="21" t="s">
        <v>684</v>
      </c>
      <c r="B980" s="21" t="s">
        <v>705</v>
      </c>
      <c r="C980" s="21" t="s">
        <v>713</v>
      </c>
      <c r="D980" s="2">
        <v>50711.102200000001</v>
      </c>
    </row>
    <row r="981" spans="1:4" x14ac:dyDescent="0.2">
      <c r="A981" s="21" t="s">
        <v>684</v>
      </c>
      <c r="B981" s="21" t="s">
        <v>709</v>
      </c>
      <c r="C981" s="21" t="s">
        <v>696</v>
      </c>
      <c r="D981" s="2">
        <v>7650.6475</v>
      </c>
    </row>
  </sheetData>
  <pageMargins left="0.7" right="0.7" top="0.75" bottom="0.75" header="0.3" footer="0.3"/>
  <pageSetup paperSize="9" orientation="portrait"/>
  <headerFooter>
    <oddFooter>&amp;C_x000D_&amp;1#&amp;"Calibri"&amp;10&amp;K000000 CONFIDENCIAL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5"/>
  <sheetViews>
    <sheetView workbookViewId="0">
      <selection activeCell="A3" sqref="A3"/>
    </sheetView>
  </sheetViews>
  <sheetFormatPr baseColWidth="10" defaultRowHeight="12.75" x14ac:dyDescent="0.2"/>
  <cols>
    <col min="1" max="1" width="12.140625" style="1" customWidth="1"/>
    <col min="2" max="2" width="64.28515625" style="1" bestFit="1" customWidth="1"/>
    <col min="3" max="3" width="19" style="22" customWidth="1"/>
    <col min="4" max="4" width="9.140625" style="21" customWidth="1"/>
    <col min="5" max="6" width="11.7109375" style="2" bestFit="1" customWidth="1"/>
    <col min="7" max="7" width="10.7109375" style="2" customWidth="1"/>
    <col min="8" max="8" width="11.7109375" style="2" bestFit="1" customWidth="1"/>
    <col min="9" max="9" width="12.7109375" style="2" bestFit="1" customWidth="1"/>
    <col min="10" max="10" width="11.7109375" style="2" bestFit="1" customWidth="1"/>
    <col min="11" max="11" width="12.7109375" style="2" customWidth="1"/>
    <col min="12" max="12" width="11.42578125" style="1" customWidth="1"/>
    <col min="13" max="16384" width="11.42578125" style="1"/>
  </cols>
  <sheetData>
    <row r="1" spans="1:11" ht="15" customHeight="1" x14ac:dyDescent="0.2">
      <c r="A1" s="27"/>
      <c r="B1" s="27"/>
      <c r="C1" s="28"/>
      <c r="D1" s="51" t="s">
        <v>748</v>
      </c>
      <c r="E1" s="52"/>
      <c r="F1" s="52"/>
      <c r="G1" s="52"/>
      <c r="H1" s="52"/>
      <c r="I1" s="52"/>
      <c r="J1" s="52"/>
      <c r="K1" s="53"/>
    </row>
    <row r="2" spans="1:11" ht="25.5" customHeight="1" x14ac:dyDescent="0.2">
      <c r="A2" s="26" t="s">
        <v>2</v>
      </c>
      <c r="B2" s="26" t="s">
        <v>3</v>
      </c>
      <c r="C2" s="29" t="s">
        <v>749</v>
      </c>
      <c r="D2" s="29" t="s">
        <v>18</v>
      </c>
      <c r="E2" s="30" t="s">
        <v>750</v>
      </c>
      <c r="F2" s="30" t="s">
        <v>751</v>
      </c>
      <c r="G2" s="30" t="s">
        <v>752</v>
      </c>
      <c r="H2" s="30" t="s">
        <v>753</v>
      </c>
      <c r="I2" s="30" t="s">
        <v>754</v>
      </c>
      <c r="J2" s="30" t="s">
        <v>755</v>
      </c>
      <c r="K2" s="30" t="s">
        <v>756</v>
      </c>
    </row>
    <row r="3" spans="1:11" x14ac:dyDescent="0.2">
      <c r="A3" s="1" t="s">
        <v>21</v>
      </c>
      <c r="B3" s="1" t="s">
        <v>22</v>
      </c>
      <c r="C3" s="22">
        <v>10954939</v>
      </c>
      <c r="D3" s="21">
        <v>0.99499979999999999</v>
      </c>
      <c r="E3" s="2">
        <v>33995846.718699999</v>
      </c>
      <c r="F3" s="2">
        <v>32494977.346000001</v>
      </c>
      <c r="G3" s="2">
        <v>6770601.1689999998</v>
      </c>
      <c r="H3" s="2">
        <v>12281897.280999999</v>
      </c>
      <c r="I3" s="2">
        <v>114462443.992</v>
      </c>
      <c r="J3" s="2">
        <v>76868355.599999994</v>
      </c>
      <c r="K3" s="2">
        <v>294879246.26730001</v>
      </c>
    </row>
    <row r="4" spans="1:11" x14ac:dyDescent="0.2">
      <c r="A4" s="1" t="s">
        <v>23</v>
      </c>
      <c r="B4" s="1" t="s">
        <v>24</v>
      </c>
      <c r="C4" s="22">
        <v>3716262</v>
      </c>
      <c r="D4" s="21">
        <v>0.99490619999999996</v>
      </c>
      <c r="E4" s="2">
        <v>12149575.2828</v>
      </c>
      <c r="F4" s="2">
        <v>12125340.267999999</v>
      </c>
      <c r="G4" s="2">
        <v>2637316.602</v>
      </c>
      <c r="H4" s="2">
        <v>5195232.4979999997</v>
      </c>
      <c r="I4" s="2">
        <v>61417418.935999997</v>
      </c>
      <c r="J4" s="2">
        <v>24916669.77</v>
      </c>
      <c r="K4" s="2">
        <v>126143807.57160001</v>
      </c>
    </row>
    <row r="5" spans="1:11" x14ac:dyDescent="0.2">
      <c r="A5" s="1" t="s">
        <v>25</v>
      </c>
      <c r="B5" s="1" t="s">
        <v>26</v>
      </c>
      <c r="C5" s="22">
        <v>169140</v>
      </c>
      <c r="D5" s="21">
        <v>0.99993500000000002</v>
      </c>
      <c r="E5" s="2">
        <v>798589.02830000001</v>
      </c>
      <c r="F5" s="2">
        <v>1251395.32</v>
      </c>
      <c r="G5" s="2">
        <v>292859.7</v>
      </c>
      <c r="H5" s="2">
        <v>965686.6</v>
      </c>
      <c r="I5" s="2">
        <v>7120032.1600000001</v>
      </c>
      <c r="J5" s="2">
        <v>992918.69</v>
      </c>
      <c r="K5" s="2">
        <v>12164220.440099999</v>
      </c>
    </row>
    <row r="6" spans="1:11" x14ac:dyDescent="0.2">
      <c r="A6" s="1" t="s">
        <v>27</v>
      </c>
      <c r="B6" s="1" t="s">
        <v>28</v>
      </c>
      <c r="C6" s="22">
        <v>524048</v>
      </c>
      <c r="D6" s="21">
        <v>0.99996370000000001</v>
      </c>
      <c r="E6" s="2">
        <v>2154666.1908</v>
      </c>
      <c r="F6" s="2">
        <v>2631277.6239999998</v>
      </c>
      <c r="G6" s="2">
        <v>631796.84</v>
      </c>
      <c r="H6" s="2">
        <v>1636462.72</v>
      </c>
      <c r="I6" s="2">
        <v>21811093.912</v>
      </c>
      <c r="J6" s="2">
        <v>4023057.08</v>
      </c>
      <c r="K6" s="2">
        <v>35027084.051299997</v>
      </c>
    </row>
    <row r="7" spans="1:11" x14ac:dyDescent="0.2">
      <c r="A7" s="1" t="s">
        <v>29</v>
      </c>
      <c r="B7" s="1" t="s">
        <v>30</v>
      </c>
      <c r="C7" s="22">
        <v>663384</v>
      </c>
      <c r="D7" s="21">
        <v>0.97513130000000003</v>
      </c>
      <c r="E7" s="2">
        <v>2620321.4048000001</v>
      </c>
      <c r="F7" s="2">
        <v>3173015.9920000001</v>
      </c>
      <c r="G7" s="2">
        <v>764862.72</v>
      </c>
      <c r="H7" s="2">
        <v>1899807.76</v>
      </c>
      <c r="I7" s="2">
        <v>27578768.296</v>
      </c>
      <c r="J7" s="2">
        <v>4601291.49</v>
      </c>
      <c r="K7" s="2">
        <v>43280761.2029</v>
      </c>
    </row>
    <row r="8" spans="1:11" x14ac:dyDescent="0.2">
      <c r="A8" s="1" t="s">
        <v>31</v>
      </c>
      <c r="B8" s="1" t="s">
        <v>32</v>
      </c>
      <c r="C8" s="22">
        <v>38328</v>
      </c>
      <c r="D8" s="21">
        <v>0.99555159999999998</v>
      </c>
      <c r="E8" s="2">
        <v>206733.3303</v>
      </c>
      <c r="F8" s="2">
        <v>378810.12</v>
      </c>
      <c r="G8" s="2">
        <v>97504.816000000006</v>
      </c>
      <c r="H8" s="2">
        <v>320235.81599999999</v>
      </c>
      <c r="I8" s="2">
        <v>1705200.2320000001</v>
      </c>
      <c r="J8" s="2">
        <v>216263.86</v>
      </c>
      <c r="K8" s="2">
        <v>3114944.5480999998</v>
      </c>
    </row>
    <row r="9" spans="1:11" x14ac:dyDescent="0.2">
      <c r="A9" s="1" t="s">
        <v>33</v>
      </c>
      <c r="B9" s="1" t="s">
        <v>34</v>
      </c>
      <c r="C9" s="22">
        <v>13666</v>
      </c>
      <c r="D9" s="21">
        <v>0.99773160000000005</v>
      </c>
      <c r="E9" s="2">
        <v>76798.528099999996</v>
      </c>
      <c r="F9" s="2">
        <v>137369.14000000001</v>
      </c>
      <c r="G9" s="2">
        <v>45788.601999999999</v>
      </c>
      <c r="H9" s="2">
        <v>114382.102</v>
      </c>
      <c r="I9" s="2">
        <v>684341.40399999998</v>
      </c>
      <c r="J9" s="2">
        <v>123451.21</v>
      </c>
      <c r="K9" s="2">
        <v>1259004.9641</v>
      </c>
    </row>
    <row r="10" spans="1:11" x14ac:dyDescent="0.2">
      <c r="A10" s="1" t="s">
        <v>35</v>
      </c>
      <c r="B10" s="1" t="s">
        <v>36</v>
      </c>
      <c r="C10" s="22">
        <v>21927</v>
      </c>
      <c r="D10" s="21">
        <v>0.99815299999999996</v>
      </c>
      <c r="E10" s="2">
        <v>120525.1511</v>
      </c>
      <c r="F10" s="2">
        <v>218244.33</v>
      </c>
      <c r="G10" s="2">
        <v>63111.919000000002</v>
      </c>
      <c r="H10" s="2">
        <v>183336.66899999999</v>
      </c>
      <c r="I10" s="2">
        <v>1026297.238</v>
      </c>
      <c r="J10" s="2">
        <v>238812.72</v>
      </c>
      <c r="K10" s="2">
        <v>1970654.8587</v>
      </c>
    </row>
    <row r="11" spans="1:11" x14ac:dyDescent="0.2">
      <c r="A11" s="1" t="s">
        <v>37</v>
      </c>
      <c r="B11" s="1" t="s">
        <v>38</v>
      </c>
      <c r="C11" s="22">
        <v>12560</v>
      </c>
      <c r="D11" s="21">
        <v>0.95935510000000002</v>
      </c>
      <c r="E11" s="2">
        <v>68222.081999999995</v>
      </c>
      <c r="F11" s="2">
        <v>126541.4</v>
      </c>
      <c r="G11" s="2">
        <v>43469.32</v>
      </c>
      <c r="H11" s="2">
        <v>105150.32</v>
      </c>
      <c r="I11" s="2">
        <v>638559.64</v>
      </c>
      <c r="J11" s="2">
        <v>104893.17</v>
      </c>
      <c r="K11" s="2">
        <v>1157512.8726999999</v>
      </c>
    </row>
    <row r="12" spans="1:11" x14ac:dyDescent="0.2">
      <c r="A12" s="1" t="s">
        <v>39</v>
      </c>
      <c r="B12" s="1" t="s">
        <v>40</v>
      </c>
      <c r="C12" s="22">
        <v>19935</v>
      </c>
      <c r="D12" s="21">
        <v>0.99443190000000004</v>
      </c>
      <c r="E12" s="2">
        <v>109579.0018</v>
      </c>
      <c r="F12" s="2">
        <v>198742.65</v>
      </c>
      <c r="G12" s="2">
        <v>58934.695</v>
      </c>
      <c r="H12" s="2">
        <v>166709.44500000001</v>
      </c>
      <c r="I12" s="2">
        <v>943840.39</v>
      </c>
      <c r="J12" s="2">
        <v>97981.78</v>
      </c>
      <c r="K12" s="2">
        <v>1678261.453</v>
      </c>
    </row>
    <row r="13" spans="1:11" x14ac:dyDescent="0.2">
      <c r="A13" s="1" t="s">
        <v>41</v>
      </c>
      <c r="B13" s="1" t="s">
        <v>42</v>
      </c>
      <c r="C13" s="22">
        <v>56894</v>
      </c>
      <c r="D13" s="21">
        <v>0.9723697</v>
      </c>
      <c r="E13" s="2">
        <v>297582.37579999998</v>
      </c>
      <c r="F13" s="2">
        <v>560571.26</v>
      </c>
      <c r="G13" s="2">
        <v>136437.71799999999</v>
      </c>
      <c r="H13" s="2">
        <v>475206.21799999999</v>
      </c>
      <c r="I13" s="2">
        <v>2473721.236</v>
      </c>
      <c r="J13" s="2">
        <v>404941.29</v>
      </c>
      <c r="K13" s="2">
        <v>4631240.4579999996</v>
      </c>
    </row>
    <row r="14" spans="1:11" x14ac:dyDescent="0.2">
      <c r="A14" s="1" t="s">
        <v>43</v>
      </c>
      <c r="B14" s="1" t="s">
        <v>44</v>
      </c>
      <c r="C14" s="22">
        <v>19886</v>
      </c>
      <c r="D14" s="21">
        <v>0.54038019999999998</v>
      </c>
      <c r="E14" s="2">
        <v>59405.570099999997</v>
      </c>
      <c r="F14" s="2">
        <v>198262.94</v>
      </c>
      <c r="G14" s="2">
        <v>58831.942000000003</v>
      </c>
      <c r="H14" s="2">
        <v>166300.44200000001</v>
      </c>
      <c r="I14" s="2">
        <v>941812.08400000003</v>
      </c>
      <c r="J14" s="2">
        <v>109195.69</v>
      </c>
      <c r="K14" s="2">
        <v>1633552.2457999999</v>
      </c>
    </row>
    <row r="15" spans="1:11" x14ac:dyDescent="0.2">
      <c r="A15" s="1" t="s">
        <v>45</v>
      </c>
      <c r="B15" s="1" t="s">
        <v>46</v>
      </c>
      <c r="C15" s="22">
        <v>12181</v>
      </c>
      <c r="D15" s="21">
        <v>0.98932759999999997</v>
      </c>
      <c r="E15" s="2">
        <v>68366.612200000003</v>
      </c>
      <c r="F15" s="2">
        <v>122830.99</v>
      </c>
      <c r="G15" s="2">
        <v>42674.557000000001</v>
      </c>
      <c r="H15" s="2">
        <v>101986.807</v>
      </c>
      <c r="I15" s="2">
        <v>622871.31400000001</v>
      </c>
      <c r="J15" s="2">
        <v>58373.56</v>
      </c>
      <c r="K15" s="2">
        <v>1083246.1029000001</v>
      </c>
    </row>
    <row r="16" spans="1:11" x14ac:dyDescent="0.2">
      <c r="A16" s="1" t="s">
        <v>47</v>
      </c>
      <c r="B16" s="1" t="s">
        <v>48</v>
      </c>
      <c r="C16" s="22">
        <v>65750</v>
      </c>
      <c r="D16" s="21">
        <v>0.99994680000000002</v>
      </c>
      <c r="E16" s="2">
        <v>352947.47220000002</v>
      </c>
      <c r="F16" s="2">
        <v>647271.5</v>
      </c>
      <c r="G16" s="2">
        <v>155008.75</v>
      </c>
      <c r="H16" s="2">
        <v>549127.25</v>
      </c>
      <c r="I16" s="2">
        <v>2840306.5</v>
      </c>
      <c r="J16" s="2">
        <v>424840.77</v>
      </c>
      <c r="K16" s="2">
        <v>5292668.9730000002</v>
      </c>
    </row>
    <row r="17" spans="1:11" x14ac:dyDescent="0.2">
      <c r="A17" s="1" t="s">
        <v>49</v>
      </c>
      <c r="B17" s="1" t="s">
        <v>50</v>
      </c>
      <c r="C17" s="22">
        <v>19040</v>
      </c>
      <c r="D17" s="21">
        <v>0.9564338</v>
      </c>
      <c r="E17" s="2">
        <v>100855.906</v>
      </c>
      <c r="F17" s="2">
        <v>189980.6</v>
      </c>
      <c r="G17" s="2">
        <v>57057.88</v>
      </c>
      <c r="H17" s="2">
        <v>159238.88</v>
      </c>
      <c r="I17" s="2">
        <v>906792.76</v>
      </c>
      <c r="J17" s="2">
        <v>95977</v>
      </c>
      <c r="K17" s="2">
        <v>1608092.0197999999</v>
      </c>
    </row>
    <row r="18" spans="1:11" x14ac:dyDescent="0.2">
      <c r="A18" s="1" t="s">
        <v>51</v>
      </c>
      <c r="B18" s="1" t="s">
        <v>52</v>
      </c>
      <c r="C18" s="22">
        <v>4162</v>
      </c>
      <c r="D18" s="21">
        <v>0.9989188</v>
      </c>
      <c r="E18" s="2">
        <v>26582.665700000001</v>
      </c>
      <c r="F18" s="2">
        <v>44324.98</v>
      </c>
      <c r="G18" s="2">
        <v>17084.2</v>
      </c>
      <c r="H18" s="2">
        <v>35052.214</v>
      </c>
      <c r="I18" s="2">
        <v>261900.454</v>
      </c>
      <c r="J18" s="2">
        <v>52527</v>
      </c>
      <c r="K18" s="2">
        <v>465920.28619999997</v>
      </c>
    </row>
    <row r="19" spans="1:11" x14ac:dyDescent="0.2">
      <c r="A19" s="1" t="s">
        <v>53</v>
      </c>
      <c r="B19" s="1" t="s">
        <v>54</v>
      </c>
      <c r="C19" s="22">
        <v>800</v>
      </c>
      <c r="D19" s="21">
        <v>0.99937500000000001</v>
      </c>
      <c r="E19" s="2">
        <v>7879.8720000000003</v>
      </c>
      <c r="F19" s="2">
        <v>10695.2</v>
      </c>
      <c r="G19" s="2">
        <v>4560.8</v>
      </c>
      <c r="H19" s="2">
        <v>6927.2</v>
      </c>
      <c r="I19" s="2">
        <v>92230.399999999994</v>
      </c>
      <c r="J19" s="2">
        <v>2838.34</v>
      </c>
      <c r="K19" s="2">
        <v>133269.13370000001</v>
      </c>
    </row>
    <row r="20" spans="1:11" x14ac:dyDescent="0.2">
      <c r="A20" s="1" t="s">
        <v>55</v>
      </c>
      <c r="B20" s="1" t="s">
        <v>56</v>
      </c>
      <c r="C20" s="22">
        <v>15444</v>
      </c>
      <c r="D20" s="21">
        <v>0.97584820000000005</v>
      </c>
      <c r="E20" s="2">
        <v>84308.167100000006</v>
      </c>
      <c r="F20" s="2">
        <v>154775.76</v>
      </c>
      <c r="G20" s="2">
        <v>49517.067999999999</v>
      </c>
      <c r="H20" s="2">
        <v>129223.068</v>
      </c>
      <c r="I20" s="2">
        <v>757939.93599999999</v>
      </c>
      <c r="J20" s="2">
        <v>100998.6</v>
      </c>
      <c r="K20" s="2">
        <v>1359790.4709000001</v>
      </c>
    </row>
    <row r="21" spans="1:11" x14ac:dyDescent="0.2">
      <c r="A21" s="1" t="s">
        <v>57</v>
      </c>
      <c r="B21" s="1" t="s">
        <v>58</v>
      </c>
      <c r="C21" s="22">
        <v>18400</v>
      </c>
      <c r="D21" s="21">
        <v>0.96961960000000003</v>
      </c>
      <c r="E21" s="2">
        <v>98958.018899999995</v>
      </c>
      <c r="F21" s="2">
        <v>183715</v>
      </c>
      <c r="G21" s="2">
        <v>55715.8</v>
      </c>
      <c r="H21" s="2">
        <v>153896.79999999999</v>
      </c>
      <c r="I21" s="2">
        <v>880300.6</v>
      </c>
      <c r="J21" s="2">
        <v>104819.89</v>
      </c>
      <c r="K21" s="2">
        <v>1573481.8282000001</v>
      </c>
    </row>
    <row r="22" spans="1:11" x14ac:dyDescent="0.2">
      <c r="A22" s="1" t="s">
        <v>59</v>
      </c>
      <c r="B22" s="1" t="s">
        <v>60</v>
      </c>
      <c r="C22" s="22">
        <v>32402</v>
      </c>
      <c r="D22" s="21">
        <v>0.99973769999999995</v>
      </c>
      <c r="E22" s="2">
        <v>176208.9663</v>
      </c>
      <c r="F22" s="2">
        <v>320794.58</v>
      </c>
      <c r="G22" s="2">
        <v>85077.994000000006</v>
      </c>
      <c r="H22" s="2">
        <v>270771.49400000001</v>
      </c>
      <c r="I22" s="2">
        <v>1459899.388</v>
      </c>
      <c r="J22" s="2">
        <v>120157.67</v>
      </c>
      <c r="K22" s="2">
        <v>2591122.2355999998</v>
      </c>
    </row>
    <row r="23" spans="1:11" x14ac:dyDescent="0.2">
      <c r="A23" s="1" t="s">
        <v>61</v>
      </c>
      <c r="B23" s="1" t="s">
        <v>62</v>
      </c>
      <c r="C23" s="22">
        <v>21776</v>
      </c>
      <c r="D23" s="21">
        <v>1</v>
      </c>
      <c r="E23" s="2">
        <v>119948.024</v>
      </c>
      <c r="F23" s="2">
        <v>216766.04</v>
      </c>
      <c r="G23" s="2">
        <v>62795.271999999997</v>
      </c>
      <c r="H23" s="2">
        <v>182076.272</v>
      </c>
      <c r="I23" s="2">
        <v>1020046.7439999999</v>
      </c>
      <c r="J23" s="2">
        <v>126409.24</v>
      </c>
      <c r="K23" s="2">
        <v>1840416.1366999999</v>
      </c>
    </row>
    <row r="24" spans="1:11" x14ac:dyDescent="0.2">
      <c r="A24" s="1" t="s">
        <v>63</v>
      </c>
      <c r="B24" s="1" t="s">
        <v>64</v>
      </c>
      <c r="C24" s="22">
        <v>359</v>
      </c>
      <c r="D24" s="21">
        <v>0.68245129999999998</v>
      </c>
      <c r="E24" s="2">
        <v>2414.7202000000002</v>
      </c>
      <c r="F24" s="2">
        <v>4799.4709999999995</v>
      </c>
      <c r="G24" s="2">
        <v>2046.6590000000001</v>
      </c>
      <c r="H24" s="2">
        <v>3108.5810000000001</v>
      </c>
      <c r="I24" s="2">
        <v>41388.392</v>
      </c>
      <c r="J24" s="2">
        <v>3531.84</v>
      </c>
      <c r="K24" s="2">
        <v>61015.21</v>
      </c>
    </row>
    <row r="25" spans="1:11" x14ac:dyDescent="0.2">
      <c r="A25" s="1" t="s">
        <v>65</v>
      </c>
      <c r="B25" s="1" t="s">
        <v>66</v>
      </c>
      <c r="C25" s="22">
        <v>30557</v>
      </c>
      <c r="D25" s="21">
        <v>0.9693851</v>
      </c>
      <c r="E25" s="2">
        <v>161381.81909999999</v>
      </c>
      <c r="F25" s="2">
        <v>302732.03000000003</v>
      </c>
      <c r="G25" s="2">
        <v>81209.028999999995</v>
      </c>
      <c r="H25" s="2">
        <v>255371.27900000001</v>
      </c>
      <c r="I25" s="2">
        <v>1383527.4580000001</v>
      </c>
      <c r="J25" s="2">
        <v>224761.83</v>
      </c>
      <c r="K25" s="2">
        <v>2565639.6384999999</v>
      </c>
    </row>
    <row r="26" spans="1:11" x14ac:dyDescent="0.2">
      <c r="A26" s="1" t="s">
        <v>67</v>
      </c>
      <c r="B26" s="1" t="s">
        <v>68</v>
      </c>
      <c r="C26" s="22">
        <v>1543</v>
      </c>
      <c r="D26" s="21">
        <v>0.98930649999999998</v>
      </c>
      <c r="E26" s="2">
        <v>12597.192800000001</v>
      </c>
      <c r="F26" s="2">
        <v>18684.97</v>
      </c>
      <c r="G26" s="2">
        <v>7655.8</v>
      </c>
      <c r="H26" s="2">
        <v>13191.421</v>
      </c>
      <c r="I26" s="2">
        <v>140465.28099999999</v>
      </c>
      <c r="J26" s="2">
        <v>4295.0200000000004</v>
      </c>
      <c r="K26" s="2">
        <v>209693.421</v>
      </c>
    </row>
    <row r="27" spans="1:11" x14ac:dyDescent="0.2">
      <c r="A27" s="1" t="s">
        <v>69</v>
      </c>
      <c r="B27" s="1" t="s">
        <v>70</v>
      </c>
      <c r="C27" s="22">
        <v>689</v>
      </c>
      <c r="D27" s="21">
        <v>0.99564589999999997</v>
      </c>
      <c r="E27" s="2">
        <v>6761.2161999999998</v>
      </c>
      <c r="F27" s="2">
        <v>9211.241</v>
      </c>
      <c r="G27" s="2">
        <v>3927.989</v>
      </c>
      <c r="H27" s="2">
        <v>5966.0510000000004</v>
      </c>
      <c r="I27" s="2">
        <v>79433.432000000001</v>
      </c>
      <c r="J27" s="2">
        <v>5768.52</v>
      </c>
      <c r="K27" s="2">
        <v>118291.23050000001</v>
      </c>
    </row>
    <row r="28" spans="1:11" x14ac:dyDescent="0.2">
      <c r="A28" s="1" t="s">
        <v>71</v>
      </c>
      <c r="B28" s="1" t="s">
        <v>72</v>
      </c>
      <c r="C28" s="22">
        <v>14370</v>
      </c>
      <c r="D28" s="21">
        <v>0.99888659999999996</v>
      </c>
      <c r="E28" s="2">
        <v>80613.774600000004</v>
      </c>
      <c r="F28" s="2">
        <v>144261.29999999999</v>
      </c>
      <c r="G28" s="2">
        <v>47264.89</v>
      </c>
      <c r="H28" s="2">
        <v>120258.39</v>
      </c>
      <c r="I28" s="2">
        <v>713482.78</v>
      </c>
      <c r="J28" s="2">
        <v>103028.34</v>
      </c>
      <c r="K28" s="2">
        <v>1287524.8577000001</v>
      </c>
    </row>
    <row r="29" spans="1:11" x14ac:dyDescent="0.2">
      <c r="A29" s="1" t="s">
        <v>73</v>
      </c>
      <c r="B29" s="1" t="s">
        <v>74</v>
      </c>
      <c r="C29" s="22">
        <v>15684</v>
      </c>
      <c r="D29" s="21">
        <v>0.99936239999999998</v>
      </c>
      <c r="E29" s="2">
        <v>87610.6198</v>
      </c>
      <c r="F29" s="2">
        <v>157125.35999999999</v>
      </c>
      <c r="G29" s="2">
        <v>50020.347999999998</v>
      </c>
      <c r="H29" s="2">
        <v>131226.348</v>
      </c>
      <c r="I29" s="2">
        <v>767874.49600000004</v>
      </c>
      <c r="J29" s="2">
        <v>78384.98</v>
      </c>
      <c r="K29" s="2">
        <v>1354976.0589000001</v>
      </c>
    </row>
    <row r="30" spans="1:11" x14ac:dyDescent="0.2">
      <c r="A30" s="1" t="s">
        <v>75</v>
      </c>
      <c r="B30" s="1" t="s">
        <v>76</v>
      </c>
      <c r="C30" s="22">
        <v>36771</v>
      </c>
      <c r="D30" s="21">
        <v>0.99613830000000003</v>
      </c>
      <c r="E30" s="2">
        <v>198636.48079999999</v>
      </c>
      <c r="F30" s="2">
        <v>363567.09</v>
      </c>
      <c r="G30" s="2">
        <v>94239.786999999997</v>
      </c>
      <c r="H30" s="2">
        <v>307239.53700000001</v>
      </c>
      <c r="I30" s="2">
        <v>1640749.774</v>
      </c>
      <c r="J30" s="2">
        <v>138128.79999999999</v>
      </c>
      <c r="K30" s="2">
        <v>2920910.2411000002</v>
      </c>
    </row>
    <row r="31" spans="1:11" x14ac:dyDescent="0.2">
      <c r="A31" s="1" t="s">
        <v>77</v>
      </c>
      <c r="B31" s="1" t="s">
        <v>78</v>
      </c>
      <c r="C31" s="22">
        <v>11172</v>
      </c>
      <c r="D31" s="21">
        <v>0.99606159999999999</v>
      </c>
      <c r="E31" s="2">
        <v>63506.325700000001</v>
      </c>
      <c r="F31" s="2">
        <v>112952.88</v>
      </c>
      <c r="G31" s="2">
        <v>40558.684000000001</v>
      </c>
      <c r="H31" s="2">
        <v>93564.683999999994</v>
      </c>
      <c r="I31" s="2">
        <v>581104.76800000004</v>
      </c>
      <c r="J31" s="2">
        <v>79684.02</v>
      </c>
      <c r="K31" s="2">
        <v>1034539.6414</v>
      </c>
    </row>
    <row r="32" spans="1:11" x14ac:dyDescent="0.2">
      <c r="A32" s="1" t="s">
        <v>79</v>
      </c>
      <c r="B32" s="1" t="s">
        <v>80</v>
      </c>
      <c r="C32" s="22">
        <v>7092</v>
      </c>
      <c r="D32" s="21">
        <v>0.99802590000000002</v>
      </c>
      <c r="E32" s="2">
        <v>42054.3243</v>
      </c>
      <c r="F32" s="2">
        <v>73009.679999999993</v>
      </c>
      <c r="G32" s="2">
        <v>27632.2</v>
      </c>
      <c r="H32" s="2">
        <v>59508.923999999999</v>
      </c>
      <c r="I32" s="2">
        <v>397755.76400000002</v>
      </c>
      <c r="J32" s="2">
        <v>58959.8</v>
      </c>
      <c r="K32" s="2">
        <v>701770.30489999999</v>
      </c>
    </row>
    <row r="33" spans="1:11" x14ac:dyDescent="0.2">
      <c r="A33" s="1" t="s">
        <v>81</v>
      </c>
      <c r="B33" s="1" t="s">
        <v>82</v>
      </c>
      <c r="C33" s="22">
        <v>9313</v>
      </c>
      <c r="D33" s="21">
        <v>0.96397509999999997</v>
      </c>
      <c r="E33" s="2">
        <v>51964.607600000003</v>
      </c>
      <c r="F33" s="2">
        <v>94753.27</v>
      </c>
      <c r="G33" s="2">
        <v>35627.800000000003</v>
      </c>
      <c r="H33" s="2">
        <v>78047.611000000004</v>
      </c>
      <c r="I33" s="2">
        <v>500736.87099999998</v>
      </c>
      <c r="J33" s="2">
        <v>45312</v>
      </c>
      <c r="K33" s="2">
        <v>858885.0932</v>
      </c>
    </row>
    <row r="34" spans="1:11" x14ac:dyDescent="0.2">
      <c r="A34" s="1" t="s">
        <v>83</v>
      </c>
      <c r="B34" s="1" t="s">
        <v>84</v>
      </c>
      <c r="C34" s="22">
        <v>6987</v>
      </c>
      <c r="D34" s="21">
        <v>1</v>
      </c>
      <c r="E34" s="2">
        <v>41581.112999999998</v>
      </c>
      <c r="F34" s="2">
        <v>71981.73</v>
      </c>
      <c r="G34" s="2">
        <v>27254.2</v>
      </c>
      <c r="H34" s="2">
        <v>58632.489000000001</v>
      </c>
      <c r="I34" s="2">
        <v>392887.22899999999</v>
      </c>
      <c r="J34" s="2">
        <v>37323.57</v>
      </c>
      <c r="K34" s="2">
        <v>670607.14229999995</v>
      </c>
    </row>
    <row r="35" spans="1:11" x14ac:dyDescent="0.2">
      <c r="A35" s="1" t="s">
        <v>85</v>
      </c>
      <c r="B35" s="1" t="s">
        <v>86</v>
      </c>
      <c r="C35" s="22">
        <v>9806</v>
      </c>
      <c r="D35" s="21">
        <v>0.98674280000000003</v>
      </c>
      <c r="E35" s="2">
        <v>55769.710400000004</v>
      </c>
      <c r="F35" s="2">
        <v>99579.74</v>
      </c>
      <c r="G35" s="2">
        <v>37402.6</v>
      </c>
      <c r="H35" s="2">
        <v>82162.682000000001</v>
      </c>
      <c r="I35" s="2">
        <v>523595.80200000003</v>
      </c>
      <c r="J35" s="2">
        <v>37634.629999999997</v>
      </c>
      <c r="K35" s="2">
        <v>890519.68440000003</v>
      </c>
    </row>
    <row r="36" spans="1:11" x14ac:dyDescent="0.2">
      <c r="A36" s="1" t="s">
        <v>87</v>
      </c>
      <c r="B36" s="1" t="s">
        <v>88</v>
      </c>
      <c r="C36" s="22">
        <v>10935</v>
      </c>
      <c r="D36" s="21">
        <v>0.99972570000000005</v>
      </c>
      <c r="E36" s="2">
        <v>62484.4208</v>
      </c>
      <c r="F36" s="2">
        <v>110632.65</v>
      </c>
      <c r="G36" s="2">
        <v>40061.695</v>
      </c>
      <c r="H36" s="2">
        <v>91586.445000000007</v>
      </c>
      <c r="I36" s="2">
        <v>571294.39</v>
      </c>
      <c r="J36" s="2">
        <v>68102.61</v>
      </c>
      <c r="K36" s="2">
        <v>1005561.0794</v>
      </c>
    </row>
    <row r="37" spans="1:11" x14ac:dyDescent="0.2">
      <c r="A37" s="1" t="s">
        <v>89</v>
      </c>
      <c r="B37" s="1" t="s">
        <v>90</v>
      </c>
      <c r="C37" s="22">
        <v>8714</v>
      </c>
      <c r="D37" s="21">
        <v>0.77226300000000003</v>
      </c>
      <c r="E37" s="2">
        <v>39178.821799999998</v>
      </c>
      <c r="F37" s="2">
        <v>88889.06</v>
      </c>
      <c r="G37" s="2">
        <v>33471.4</v>
      </c>
      <c r="H37" s="2">
        <v>73047.758000000002</v>
      </c>
      <c r="I37" s="2">
        <v>472963.038</v>
      </c>
      <c r="J37" s="2">
        <v>68409.570000000007</v>
      </c>
      <c r="K37" s="2">
        <v>826420.30370000005</v>
      </c>
    </row>
    <row r="38" spans="1:11" x14ac:dyDescent="0.2">
      <c r="A38" s="1" t="s">
        <v>91</v>
      </c>
      <c r="B38" s="1" t="s">
        <v>92</v>
      </c>
      <c r="C38" s="22">
        <v>18859</v>
      </c>
      <c r="D38" s="21">
        <v>0.9951217</v>
      </c>
      <c r="E38" s="2">
        <v>103981.1033</v>
      </c>
      <c r="F38" s="2">
        <v>188208.61</v>
      </c>
      <c r="G38" s="2">
        <v>56678.322999999997</v>
      </c>
      <c r="H38" s="2">
        <v>157728.073</v>
      </c>
      <c r="I38" s="2">
        <v>899300.446</v>
      </c>
      <c r="J38" s="2">
        <v>98705.3</v>
      </c>
      <c r="K38" s="2">
        <v>1602446.1140000001</v>
      </c>
    </row>
    <row r="39" spans="1:11" x14ac:dyDescent="0.2">
      <c r="A39" s="1" t="s">
        <v>93</v>
      </c>
      <c r="B39" s="1" t="s">
        <v>94</v>
      </c>
      <c r="C39" s="22">
        <v>14953</v>
      </c>
      <c r="D39" s="21">
        <v>0.92663680000000004</v>
      </c>
      <c r="E39" s="2">
        <v>77645.628299999997</v>
      </c>
      <c r="F39" s="2">
        <v>149968.87</v>
      </c>
      <c r="G39" s="2">
        <v>48487.440999999999</v>
      </c>
      <c r="H39" s="2">
        <v>125124.69100000001</v>
      </c>
      <c r="I39" s="2">
        <v>737615.48199999996</v>
      </c>
      <c r="J39" s="2">
        <v>95574.91</v>
      </c>
      <c r="K39" s="2">
        <v>1314691.1613</v>
      </c>
    </row>
    <row r="40" spans="1:11" x14ac:dyDescent="0.2">
      <c r="A40" s="1" t="s">
        <v>95</v>
      </c>
      <c r="B40" s="1" t="s">
        <v>96</v>
      </c>
      <c r="C40" s="22">
        <v>2960</v>
      </c>
      <c r="D40" s="21">
        <v>0.99746619999999997</v>
      </c>
      <c r="E40" s="2">
        <v>20190.750700000001</v>
      </c>
      <c r="F40" s="2">
        <v>32557.4</v>
      </c>
      <c r="G40" s="2">
        <v>12757</v>
      </c>
      <c r="H40" s="2">
        <v>25019.119999999999</v>
      </c>
      <c r="I40" s="2">
        <v>206167.32</v>
      </c>
      <c r="J40" s="2">
        <v>24360.6</v>
      </c>
      <c r="K40" s="2">
        <v>341930.21470000001</v>
      </c>
    </row>
    <row r="41" spans="1:11" x14ac:dyDescent="0.2">
      <c r="A41" s="1" t="s">
        <v>97</v>
      </c>
      <c r="B41" s="1" t="s">
        <v>98</v>
      </c>
      <c r="C41" s="22">
        <v>5272</v>
      </c>
      <c r="D41" s="21">
        <v>0.99649089999999996</v>
      </c>
      <c r="E41" s="2">
        <v>32379.305700000001</v>
      </c>
      <c r="F41" s="2">
        <v>55191.88</v>
      </c>
      <c r="G41" s="2">
        <v>21080.2</v>
      </c>
      <c r="H41" s="2">
        <v>44317.383999999998</v>
      </c>
      <c r="I41" s="2">
        <v>313367.82400000002</v>
      </c>
      <c r="J41" s="2">
        <v>25790.76</v>
      </c>
      <c r="K41" s="2">
        <v>524130.39549999998</v>
      </c>
    </row>
    <row r="42" spans="1:11" x14ac:dyDescent="0.2">
      <c r="A42" s="1" t="s">
        <v>99</v>
      </c>
      <c r="B42" s="1" t="s">
        <v>100</v>
      </c>
      <c r="C42" s="22">
        <v>17340</v>
      </c>
      <c r="D42" s="21">
        <v>1</v>
      </c>
      <c r="E42" s="2">
        <v>96441.66</v>
      </c>
      <c r="F42" s="2">
        <v>173337.60000000001</v>
      </c>
      <c r="G42" s="2">
        <v>53492.98</v>
      </c>
      <c r="H42" s="2">
        <v>145048.98000000001</v>
      </c>
      <c r="I42" s="2">
        <v>836422.96</v>
      </c>
      <c r="J42" s="2">
        <v>89581.45</v>
      </c>
      <c r="K42" s="2">
        <v>1484998.6257</v>
      </c>
    </row>
    <row r="43" spans="1:11" x14ac:dyDescent="0.2">
      <c r="A43" s="1" t="s">
        <v>101</v>
      </c>
      <c r="B43" s="1" t="s">
        <v>102</v>
      </c>
      <c r="C43" s="22">
        <v>7346</v>
      </c>
      <c r="D43" s="21">
        <v>0.98175880000000004</v>
      </c>
      <c r="E43" s="2">
        <v>42690.263599999998</v>
      </c>
      <c r="F43" s="2">
        <v>75496.34</v>
      </c>
      <c r="G43" s="2">
        <v>28546.6</v>
      </c>
      <c r="H43" s="2">
        <v>61629.061999999998</v>
      </c>
      <c r="I43" s="2">
        <v>409532.98200000002</v>
      </c>
      <c r="J43" s="2">
        <v>30055.03</v>
      </c>
      <c r="K43" s="2">
        <v>690086.48419999995</v>
      </c>
    </row>
    <row r="44" spans="1:11" x14ac:dyDescent="0.2">
      <c r="A44" s="1" t="s">
        <v>103</v>
      </c>
      <c r="B44" s="1" t="s">
        <v>104</v>
      </c>
      <c r="C44" s="22">
        <v>27942</v>
      </c>
      <c r="D44" s="21">
        <v>0.99749480000000001</v>
      </c>
      <c r="E44" s="2">
        <v>152239.31020000001</v>
      </c>
      <c r="F44" s="2">
        <v>277131.18</v>
      </c>
      <c r="G44" s="2">
        <v>75725.373999999996</v>
      </c>
      <c r="H44" s="2">
        <v>233543.87400000001</v>
      </c>
      <c r="I44" s="2">
        <v>1275282.148</v>
      </c>
      <c r="J44" s="2">
        <v>115177.67</v>
      </c>
      <c r="K44" s="2">
        <v>2267554.9002999999</v>
      </c>
    </row>
    <row r="45" spans="1:11" x14ac:dyDescent="0.2">
      <c r="A45" s="1" t="s">
        <v>105</v>
      </c>
      <c r="B45" s="1" t="s">
        <v>106</v>
      </c>
      <c r="C45" s="22">
        <v>10657</v>
      </c>
      <c r="D45" s="21">
        <v>0.981796</v>
      </c>
      <c r="E45" s="2">
        <v>59917.481200000002</v>
      </c>
      <c r="F45" s="2">
        <v>107911.03</v>
      </c>
      <c r="G45" s="2">
        <v>39478.728999999999</v>
      </c>
      <c r="H45" s="2">
        <v>89265.979000000007</v>
      </c>
      <c r="I45" s="2">
        <v>559786.85800000001</v>
      </c>
      <c r="J45" s="2">
        <v>60169.29</v>
      </c>
      <c r="K45" s="2">
        <v>976131.27190000005</v>
      </c>
    </row>
    <row r="46" spans="1:11" x14ac:dyDescent="0.2">
      <c r="A46" s="1" t="s">
        <v>107</v>
      </c>
      <c r="B46" s="1" t="s">
        <v>108</v>
      </c>
      <c r="C46" s="22">
        <v>3131</v>
      </c>
      <c r="D46" s="21">
        <v>0.99968060000000003</v>
      </c>
      <c r="E46" s="2">
        <v>21141.4143</v>
      </c>
      <c r="F46" s="2">
        <v>34231.49</v>
      </c>
      <c r="G46" s="2">
        <v>13372.6</v>
      </c>
      <c r="H46" s="2">
        <v>26446.456999999999</v>
      </c>
      <c r="I46" s="2">
        <v>214096.07699999999</v>
      </c>
      <c r="J46" s="2">
        <v>16602.54</v>
      </c>
      <c r="K46" s="2">
        <v>347083.2426</v>
      </c>
    </row>
    <row r="47" spans="1:11" x14ac:dyDescent="0.2">
      <c r="A47" s="1" t="s">
        <v>109</v>
      </c>
      <c r="B47" s="1" t="s">
        <v>110</v>
      </c>
      <c r="C47" s="22">
        <v>4878</v>
      </c>
      <c r="D47" s="21">
        <v>0.99026239999999999</v>
      </c>
      <c r="E47" s="2">
        <v>30109.445199999998</v>
      </c>
      <c r="F47" s="2">
        <v>51334.62</v>
      </c>
      <c r="G47" s="2">
        <v>19661.8</v>
      </c>
      <c r="H47" s="2">
        <v>41028.665999999997</v>
      </c>
      <c r="I47" s="2">
        <v>295099.22600000002</v>
      </c>
      <c r="J47" s="2">
        <v>34566.11</v>
      </c>
      <c r="K47" s="2">
        <v>502481.01260000002</v>
      </c>
    </row>
    <row r="48" spans="1:11" x14ac:dyDescent="0.2">
      <c r="A48" s="1" t="s">
        <v>111</v>
      </c>
      <c r="B48" s="1" t="s">
        <v>112</v>
      </c>
      <c r="C48" s="22">
        <v>9697</v>
      </c>
      <c r="D48" s="21">
        <v>0.98020010000000002</v>
      </c>
      <c r="E48" s="2">
        <v>54833.768799999998</v>
      </c>
      <c r="F48" s="2">
        <v>98512.63</v>
      </c>
      <c r="G48" s="2">
        <v>37010.199999999997</v>
      </c>
      <c r="H48" s="2">
        <v>81252.858999999997</v>
      </c>
      <c r="I48" s="2">
        <v>518541.799</v>
      </c>
      <c r="J48" s="2">
        <v>68363.100000000006</v>
      </c>
      <c r="K48" s="2">
        <v>914343.54539999994</v>
      </c>
    </row>
    <row r="49" spans="1:11" x14ac:dyDescent="0.2">
      <c r="A49" s="1" t="s">
        <v>113</v>
      </c>
      <c r="B49" s="1" t="s">
        <v>114</v>
      </c>
      <c r="C49" s="22">
        <v>9885</v>
      </c>
      <c r="D49" s="21">
        <v>0.99342439999999999</v>
      </c>
      <c r="E49" s="2">
        <v>56563.216</v>
      </c>
      <c r="F49" s="2">
        <v>100353.15</v>
      </c>
      <c r="G49" s="2">
        <v>37687</v>
      </c>
      <c r="H49" s="2">
        <v>82822.095000000001</v>
      </c>
      <c r="I49" s="2">
        <v>527258.79500000004</v>
      </c>
      <c r="J49" s="2">
        <v>58479.51</v>
      </c>
      <c r="K49" s="2">
        <v>919295.30570000003</v>
      </c>
    </row>
    <row r="50" spans="1:11" x14ac:dyDescent="0.2">
      <c r="A50" s="1" t="s">
        <v>115</v>
      </c>
      <c r="B50" s="1" t="s">
        <v>116</v>
      </c>
      <c r="C50" s="22">
        <v>9344</v>
      </c>
      <c r="D50" s="21">
        <v>1</v>
      </c>
      <c r="E50" s="2">
        <v>54070.856</v>
      </c>
      <c r="F50" s="2">
        <v>95056.76</v>
      </c>
      <c r="G50" s="2">
        <v>35739.4</v>
      </c>
      <c r="H50" s="2">
        <v>78306.368000000002</v>
      </c>
      <c r="I50" s="2">
        <v>502174.24800000002</v>
      </c>
      <c r="J50" s="2">
        <v>28644.52</v>
      </c>
      <c r="K50" s="2">
        <v>845625.46160000004</v>
      </c>
    </row>
    <row r="51" spans="1:11" x14ac:dyDescent="0.2">
      <c r="A51" s="1" t="s">
        <v>117</v>
      </c>
      <c r="B51" s="1" t="s">
        <v>118</v>
      </c>
      <c r="C51" s="22">
        <v>9322</v>
      </c>
      <c r="D51" s="21">
        <v>0.99881989999999998</v>
      </c>
      <c r="E51" s="2">
        <v>53890.606599999999</v>
      </c>
      <c r="F51" s="2">
        <v>94841.38</v>
      </c>
      <c r="G51" s="2">
        <v>35660.199999999997</v>
      </c>
      <c r="H51" s="2">
        <v>78122.733999999997</v>
      </c>
      <c r="I51" s="2">
        <v>501154.174</v>
      </c>
      <c r="J51" s="2">
        <v>48164.98</v>
      </c>
      <c r="K51" s="2">
        <v>864627.64450000005</v>
      </c>
    </row>
    <row r="52" spans="1:11" x14ac:dyDescent="0.2">
      <c r="A52" s="1" t="s">
        <v>119</v>
      </c>
      <c r="B52" s="1" t="s">
        <v>120</v>
      </c>
      <c r="C52" s="22">
        <v>9276</v>
      </c>
      <c r="D52" s="21">
        <v>0.99051319999999998</v>
      </c>
      <c r="E52" s="2">
        <v>53200.983</v>
      </c>
      <c r="F52" s="2">
        <v>94391.039999999994</v>
      </c>
      <c r="G52" s="2">
        <v>35494.6</v>
      </c>
      <c r="H52" s="2">
        <v>77738.771999999997</v>
      </c>
      <c r="I52" s="2">
        <v>499021.29200000002</v>
      </c>
      <c r="J52" s="2">
        <v>39696.629999999997</v>
      </c>
      <c r="K52" s="2">
        <v>851537.6189</v>
      </c>
    </row>
    <row r="53" spans="1:11" x14ac:dyDescent="0.2">
      <c r="A53" s="1" t="s">
        <v>121</v>
      </c>
      <c r="B53" s="1" t="s">
        <v>122</v>
      </c>
      <c r="C53" s="22">
        <v>6047</v>
      </c>
      <c r="D53" s="21">
        <v>0.99123530000000004</v>
      </c>
      <c r="E53" s="2">
        <v>36279.264499999997</v>
      </c>
      <c r="F53" s="2">
        <v>62779.13</v>
      </c>
      <c r="G53" s="2">
        <v>23870.2</v>
      </c>
      <c r="H53" s="2">
        <v>50786.309000000001</v>
      </c>
      <c r="I53" s="2">
        <v>349302.24900000001</v>
      </c>
      <c r="J53" s="2">
        <v>35589.230000000003</v>
      </c>
      <c r="K53" s="2">
        <v>594932.55559999996</v>
      </c>
    </row>
    <row r="54" spans="1:11" x14ac:dyDescent="0.2">
      <c r="A54" s="1" t="s">
        <v>123</v>
      </c>
      <c r="B54" s="1" t="s">
        <v>124</v>
      </c>
      <c r="C54" s="22">
        <v>2912</v>
      </c>
      <c r="D54" s="21">
        <v>1</v>
      </c>
      <c r="E54" s="2">
        <v>19987.687999999998</v>
      </c>
      <c r="F54" s="2">
        <v>32087.48</v>
      </c>
      <c r="G54" s="2">
        <v>12584.2</v>
      </c>
      <c r="H54" s="2">
        <v>24618.464</v>
      </c>
      <c r="I54" s="2">
        <v>203941.704</v>
      </c>
      <c r="J54" s="2">
        <v>1000</v>
      </c>
      <c r="K54" s="2">
        <v>313352.6324</v>
      </c>
    </row>
    <row r="55" spans="1:11" x14ac:dyDescent="0.2">
      <c r="A55" s="1" t="s">
        <v>125</v>
      </c>
      <c r="B55" s="1" t="s">
        <v>126</v>
      </c>
      <c r="C55" s="22">
        <v>6060</v>
      </c>
      <c r="D55" s="21">
        <v>0.98671620000000004</v>
      </c>
      <c r="E55" s="2">
        <v>36181.837099999997</v>
      </c>
      <c r="F55" s="2">
        <v>62906.400000000001</v>
      </c>
      <c r="G55" s="2">
        <v>23917</v>
      </c>
      <c r="H55" s="2">
        <v>50894.82</v>
      </c>
      <c r="I55" s="2">
        <v>349905.02</v>
      </c>
      <c r="J55" s="2">
        <v>17248.080000000002</v>
      </c>
      <c r="K55" s="2">
        <v>576237.84389999998</v>
      </c>
    </row>
    <row r="56" spans="1:11" x14ac:dyDescent="0.2">
      <c r="A56" s="1" t="s">
        <v>127</v>
      </c>
      <c r="B56" s="1" t="s">
        <v>128</v>
      </c>
      <c r="C56" s="22">
        <v>6600</v>
      </c>
      <c r="D56" s="21">
        <v>1</v>
      </c>
      <c r="E56" s="2">
        <v>39530.400000000001</v>
      </c>
      <c r="F56" s="2">
        <v>68193</v>
      </c>
      <c r="G56" s="2">
        <v>25861</v>
      </c>
      <c r="H56" s="2">
        <v>55402.2</v>
      </c>
      <c r="I56" s="2">
        <v>374943.2</v>
      </c>
      <c r="J56" s="2">
        <v>31251.33</v>
      </c>
      <c r="K56" s="2">
        <v>633885.75890000002</v>
      </c>
    </row>
    <row r="57" spans="1:11" x14ac:dyDescent="0.2">
      <c r="A57" s="1" t="s">
        <v>129</v>
      </c>
      <c r="B57" s="1" t="s">
        <v>130</v>
      </c>
      <c r="C57" s="22">
        <v>10511</v>
      </c>
      <c r="D57" s="21">
        <v>0.81624010000000002</v>
      </c>
      <c r="E57" s="2">
        <v>49182.375</v>
      </c>
      <c r="F57" s="2">
        <v>106481.69</v>
      </c>
      <c r="G57" s="2">
        <v>39172.567000000003</v>
      </c>
      <c r="H57" s="2">
        <v>88047.316999999995</v>
      </c>
      <c r="I57" s="2">
        <v>553743.33400000003</v>
      </c>
      <c r="J57" s="2">
        <v>66147.600000000006</v>
      </c>
      <c r="K57" s="2">
        <v>961482.33360000001</v>
      </c>
    </row>
    <row r="58" spans="1:11" x14ac:dyDescent="0.2">
      <c r="A58" s="1" t="s">
        <v>131</v>
      </c>
      <c r="B58" s="1" t="s">
        <v>132</v>
      </c>
      <c r="C58" s="22">
        <v>3611</v>
      </c>
      <c r="D58" s="21">
        <v>1</v>
      </c>
      <c r="E58" s="2">
        <v>23691.688999999998</v>
      </c>
      <c r="F58" s="2">
        <v>38930.69</v>
      </c>
      <c r="G58" s="2">
        <v>15100.6</v>
      </c>
      <c r="H58" s="2">
        <v>30453.017</v>
      </c>
      <c r="I58" s="2">
        <v>236352.23699999999</v>
      </c>
      <c r="J58" s="2">
        <v>23854.58</v>
      </c>
      <c r="K58" s="2">
        <v>392338.74729999999</v>
      </c>
    </row>
    <row r="59" spans="1:11" x14ac:dyDescent="0.2">
      <c r="A59" s="1" t="s">
        <v>133</v>
      </c>
      <c r="B59" s="1" t="s">
        <v>134</v>
      </c>
      <c r="C59" s="22">
        <v>4475</v>
      </c>
      <c r="D59" s="21">
        <v>0.65754190000000001</v>
      </c>
      <c r="E59" s="2">
        <v>18588.725999999999</v>
      </c>
      <c r="F59" s="2">
        <v>47389.25</v>
      </c>
      <c r="G59" s="2">
        <v>18211</v>
      </c>
      <c r="H59" s="2">
        <v>37664.824999999997</v>
      </c>
      <c r="I59" s="2">
        <v>276413.32500000001</v>
      </c>
      <c r="J59" s="2">
        <v>18339.310000000001</v>
      </c>
      <c r="K59" s="2">
        <v>443698.35249999998</v>
      </c>
    </row>
    <row r="60" spans="1:11" x14ac:dyDescent="0.2">
      <c r="A60" s="1" t="s">
        <v>135</v>
      </c>
      <c r="B60" s="1" t="s">
        <v>136</v>
      </c>
      <c r="C60" s="22">
        <v>1997</v>
      </c>
      <c r="D60" s="21">
        <v>0.99824740000000001</v>
      </c>
      <c r="E60" s="2">
        <v>15112.5702</v>
      </c>
      <c r="F60" s="2">
        <v>23129.63</v>
      </c>
      <c r="G60" s="2">
        <v>9290.2000000000007</v>
      </c>
      <c r="H60" s="2">
        <v>16980.958999999999</v>
      </c>
      <c r="I60" s="2">
        <v>161515.899</v>
      </c>
      <c r="J60" s="2">
        <v>13611.01</v>
      </c>
      <c r="K60" s="2">
        <v>255224.0748</v>
      </c>
    </row>
    <row r="61" spans="1:11" x14ac:dyDescent="0.2">
      <c r="A61" s="1" t="s">
        <v>137</v>
      </c>
      <c r="B61" s="1" t="s">
        <v>138</v>
      </c>
      <c r="C61" s="22">
        <v>3064</v>
      </c>
      <c r="D61" s="21">
        <v>0.54601829999999996</v>
      </c>
      <c r="E61" s="2">
        <v>11353.4328</v>
      </c>
      <c r="F61" s="2">
        <v>33575.56</v>
      </c>
      <c r="G61" s="2">
        <v>13131.4</v>
      </c>
      <c r="H61" s="2">
        <v>25887.207999999999</v>
      </c>
      <c r="I61" s="2">
        <v>210989.48800000001</v>
      </c>
      <c r="J61" s="2">
        <v>10939.66</v>
      </c>
      <c r="K61" s="2">
        <v>325767.91379999998</v>
      </c>
    </row>
    <row r="62" spans="1:11" x14ac:dyDescent="0.2">
      <c r="A62" s="1" t="s">
        <v>139</v>
      </c>
      <c r="B62" s="1" t="s">
        <v>140</v>
      </c>
      <c r="C62" s="22">
        <v>696</v>
      </c>
      <c r="D62" s="21">
        <v>1</v>
      </c>
      <c r="E62" s="2">
        <v>6859.7759999999998</v>
      </c>
      <c r="F62" s="2">
        <v>9304.8240000000005</v>
      </c>
      <c r="G62" s="2">
        <v>3967.8960000000002</v>
      </c>
      <c r="H62" s="2">
        <v>6026.6639999999998</v>
      </c>
      <c r="I62" s="2">
        <v>80240.448000000004</v>
      </c>
      <c r="J62" s="2">
        <v>3605.19</v>
      </c>
      <c r="K62" s="2">
        <v>117158.41</v>
      </c>
    </row>
    <row r="63" spans="1:11" x14ac:dyDescent="0.2">
      <c r="A63" s="1" t="s">
        <v>141</v>
      </c>
      <c r="B63" s="1" t="s">
        <v>142</v>
      </c>
      <c r="C63" s="22">
        <v>3034</v>
      </c>
      <c r="D63" s="21">
        <v>0.99818720000000005</v>
      </c>
      <c r="E63" s="2">
        <v>20596.760399999999</v>
      </c>
      <c r="F63" s="2">
        <v>33281.86</v>
      </c>
      <c r="G63" s="2">
        <v>13023.4</v>
      </c>
      <c r="H63" s="2">
        <v>25636.797999999999</v>
      </c>
      <c r="I63" s="2">
        <v>209598.478</v>
      </c>
      <c r="J63" s="2">
        <v>18817.71</v>
      </c>
      <c r="K63" s="2">
        <v>341826.71049999999</v>
      </c>
    </row>
    <row r="64" spans="1:11" x14ac:dyDescent="0.2">
      <c r="A64" s="1" t="s">
        <v>143</v>
      </c>
      <c r="B64" s="1" t="s">
        <v>144</v>
      </c>
      <c r="C64" s="22">
        <v>1184</v>
      </c>
      <c r="D64" s="21">
        <v>0.90202700000000002</v>
      </c>
      <c r="E64" s="2">
        <v>9769.8688999999995</v>
      </c>
      <c r="F64" s="2">
        <v>15170.36</v>
      </c>
      <c r="G64" s="2">
        <v>6363.4</v>
      </c>
      <c r="H64" s="2">
        <v>10194.848</v>
      </c>
      <c r="I64" s="2">
        <v>123819.52800000001</v>
      </c>
      <c r="J64" s="2">
        <v>5462.74</v>
      </c>
      <c r="K64" s="2">
        <v>181886.61670000001</v>
      </c>
    </row>
    <row r="65" spans="1:11" x14ac:dyDescent="0.2">
      <c r="A65" s="1" t="s">
        <v>145</v>
      </c>
      <c r="B65" s="1" t="s">
        <v>146</v>
      </c>
      <c r="C65" s="22">
        <v>585</v>
      </c>
      <c r="D65" s="21">
        <v>0.91965810000000003</v>
      </c>
      <c r="E65" s="2">
        <v>5302.5279</v>
      </c>
      <c r="F65" s="2">
        <v>7820.8649999999998</v>
      </c>
      <c r="G65" s="2">
        <v>3335.085</v>
      </c>
      <c r="H65" s="2">
        <v>5065.5150000000003</v>
      </c>
      <c r="I65" s="2">
        <v>67443.48</v>
      </c>
      <c r="J65" s="2">
        <v>5215.09</v>
      </c>
      <c r="K65" s="2">
        <v>100307.255</v>
      </c>
    </row>
    <row r="66" spans="1:11" x14ac:dyDescent="0.2">
      <c r="A66" s="1" t="s">
        <v>147</v>
      </c>
      <c r="B66" s="1" t="s">
        <v>148</v>
      </c>
      <c r="C66" s="22">
        <v>2728</v>
      </c>
      <c r="D66" s="21">
        <v>0.86125370000000001</v>
      </c>
      <c r="E66" s="2">
        <v>16374.7341</v>
      </c>
      <c r="F66" s="2">
        <v>30286.12</v>
      </c>
      <c r="G66" s="2">
        <v>11921.8</v>
      </c>
      <c r="H66" s="2">
        <v>23082.616000000002</v>
      </c>
      <c r="I66" s="2">
        <v>195410.17600000001</v>
      </c>
      <c r="J66" s="2">
        <v>16187.59</v>
      </c>
      <c r="K66" s="2">
        <v>312333.9313</v>
      </c>
    </row>
    <row r="67" spans="1:11" x14ac:dyDescent="0.2">
      <c r="A67" s="1" t="s">
        <v>149</v>
      </c>
      <c r="B67" s="1" t="s">
        <v>150</v>
      </c>
      <c r="C67" s="22">
        <v>3186</v>
      </c>
      <c r="D67" s="21">
        <v>0.98430629999999997</v>
      </c>
      <c r="E67" s="2">
        <v>21103.147099999998</v>
      </c>
      <c r="F67" s="2">
        <v>34769.94</v>
      </c>
      <c r="G67" s="2">
        <v>13570.6</v>
      </c>
      <c r="H67" s="2">
        <v>26905.542000000001</v>
      </c>
      <c r="I67" s="2">
        <v>216646.26199999999</v>
      </c>
      <c r="J67" s="2">
        <v>25542.12</v>
      </c>
      <c r="K67" s="2">
        <v>360552.71189999999</v>
      </c>
    </row>
    <row r="68" spans="1:11" x14ac:dyDescent="0.2">
      <c r="A68" s="1" t="s">
        <v>151</v>
      </c>
      <c r="B68" s="1" t="s">
        <v>152</v>
      </c>
      <c r="C68" s="22">
        <v>194</v>
      </c>
      <c r="D68" s="21">
        <v>1</v>
      </c>
      <c r="E68" s="2">
        <v>1912.0640000000001</v>
      </c>
      <c r="F68" s="2">
        <v>2593.5859999999998</v>
      </c>
      <c r="G68" s="2">
        <v>1105.9939999999999</v>
      </c>
      <c r="H68" s="2">
        <v>1679.846</v>
      </c>
      <c r="I68" s="2">
        <v>22365.871999999999</v>
      </c>
      <c r="J68" s="2">
        <v>634.76</v>
      </c>
      <c r="K68" s="2">
        <v>32262.018700000001</v>
      </c>
    </row>
    <row r="69" spans="1:11" x14ac:dyDescent="0.2">
      <c r="A69" s="1" t="s">
        <v>153</v>
      </c>
      <c r="B69" s="1" t="s">
        <v>154</v>
      </c>
      <c r="C69" s="22">
        <v>853</v>
      </c>
      <c r="D69" s="21">
        <v>0.99237980000000003</v>
      </c>
      <c r="E69" s="2">
        <v>8343.1036999999997</v>
      </c>
      <c r="F69" s="2">
        <v>11403.757</v>
      </c>
      <c r="G69" s="2">
        <v>4862.9530000000004</v>
      </c>
      <c r="H69" s="2">
        <v>7386.1270000000004</v>
      </c>
      <c r="I69" s="2">
        <v>98340.664000000004</v>
      </c>
      <c r="J69" s="2">
        <v>5019.16</v>
      </c>
      <c r="K69" s="2">
        <v>144157.95009999999</v>
      </c>
    </row>
    <row r="70" spans="1:11" x14ac:dyDescent="0.2">
      <c r="A70" s="1" t="s">
        <v>155</v>
      </c>
      <c r="B70" s="1" t="s">
        <v>156</v>
      </c>
      <c r="C70" s="22">
        <v>410</v>
      </c>
      <c r="D70" s="21">
        <v>1</v>
      </c>
      <c r="E70" s="2">
        <v>4040.96</v>
      </c>
      <c r="F70" s="2">
        <v>5481.29</v>
      </c>
      <c r="G70" s="2">
        <v>2337.41</v>
      </c>
      <c r="H70" s="2">
        <v>3550.19</v>
      </c>
      <c r="I70" s="2">
        <v>47268.08</v>
      </c>
      <c r="J70" s="2">
        <v>2652.28</v>
      </c>
      <c r="K70" s="2">
        <v>69578.633600000001</v>
      </c>
    </row>
    <row r="71" spans="1:11" x14ac:dyDescent="0.2">
      <c r="A71" s="1" t="s">
        <v>157</v>
      </c>
      <c r="B71" s="1" t="s">
        <v>158</v>
      </c>
      <c r="C71" s="22">
        <v>5166</v>
      </c>
      <c r="D71" s="21">
        <v>1</v>
      </c>
      <c r="E71" s="2">
        <v>31931.633999999998</v>
      </c>
      <c r="F71" s="2">
        <v>54154.14</v>
      </c>
      <c r="G71" s="2">
        <v>20698.599999999999</v>
      </c>
      <c r="H71" s="2">
        <v>43432.601999999999</v>
      </c>
      <c r="I71" s="2">
        <v>308452.92200000002</v>
      </c>
      <c r="J71" s="2">
        <v>25252.54</v>
      </c>
      <c r="K71" s="2">
        <v>515391.91409999999</v>
      </c>
    </row>
    <row r="72" spans="1:11" x14ac:dyDescent="0.2">
      <c r="A72" s="1" t="s">
        <v>159</v>
      </c>
      <c r="B72" s="1" t="s">
        <v>160</v>
      </c>
      <c r="C72" s="22">
        <v>1953</v>
      </c>
      <c r="D72" s="21">
        <v>0.88376860000000002</v>
      </c>
      <c r="E72" s="2">
        <v>13173.4079</v>
      </c>
      <c r="F72" s="2">
        <v>22698.87</v>
      </c>
      <c r="G72" s="2">
        <v>9131.7999999999993</v>
      </c>
      <c r="H72" s="2">
        <v>16613.690999999999</v>
      </c>
      <c r="I72" s="2">
        <v>159475.75099999999</v>
      </c>
      <c r="J72" s="2">
        <v>0</v>
      </c>
      <c r="K72" s="2">
        <v>235471.23149999999</v>
      </c>
    </row>
    <row r="73" spans="1:11" x14ac:dyDescent="0.2">
      <c r="A73" s="1" t="s">
        <v>161</v>
      </c>
      <c r="B73" s="1" t="s">
        <v>162</v>
      </c>
      <c r="C73" s="22">
        <v>5116</v>
      </c>
      <c r="D73" s="21">
        <v>0.52863570000000004</v>
      </c>
      <c r="E73" s="2">
        <v>16740.1397</v>
      </c>
      <c r="F73" s="2">
        <v>53664.639999999999</v>
      </c>
      <c r="G73" s="2">
        <v>20518.599999999999</v>
      </c>
      <c r="H73" s="2">
        <v>43015.252</v>
      </c>
      <c r="I73" s="2">
        <v>306134.57199999999</v>
      </c>
      <c r="J73" s="2">
        <v>22523.96</v>
      </c>
      <c r="K73" s="2">
        <v>492679.85729999997</v>
      </c>
    </row>
    <row r="74" spans="1:11" x14ac:dyDescent="0.2">
      <c r="A74" s="1" t="s">
        <v>163</v>
      </c>
      <c r="B74" s="1" t="s">
        <v>164</v>
      </c>
      <c r="C74" s="22">
        <v>3379</v>
      </c>
      <c r="D74" s="21">
        <v>0.53181409999999996</v>
      </c>
      <c r="E74" s="2">
        <v>11945.779</v>
      </c>
      <c r="F74" s="2">
        <v>36659.410000000003</v>
      </c>
      <c r="G74" s="2">
        <v>14265.4</v>
      </c>
      <c r="H74" s="2">
        <v>28516.512999999999</v>
      </c>
      <c r="I74" s="2">
        <v>225595.09299999999</v>
      </c>
      <c r="J74" s="2">
        <v>38170.629999999997</v>
      </c>
      <c r="K74" s="2">
        <v>378248.41320000001</v>
      </c>
    </row>
    <row r="75" spans="1:11" x14ac:dyDescent="0.2">
      <c r="A75" s="1" t="s">
        <v>165</v>
      </c>
      <c r="B75" s="1" t="s">
        <v>166</v>
      </c>
      <c r="C75" s="22">
        <v>811</v>
      </c>
      <c r="D75" s="21">
        <v>1</v>
      </c>
      <c r="E75" s="2">
        <v>7993.2160000000003</v>
      </c>
      <c r="F75" s="2">
        <v>10842.259</v>
      </c>
      <c r="G75" s="2">
        <v>4623.5110000000004</v>
      </c>
      <c r="H75" s="2">
        <v>7022.4489999999996</v>
      </c>
      <c r="I75" s="2">
        <v>93498.567999999999</v>
      </c>
      <c r="J75" s="2">
        <v>3919.79</v>
      </c>
      <c r="K75" s="2">
        <v>136217.1165</v>
      </c>
    </row>
    <row r="76" spans="1:11" x14ac:dyDescent="0.2">
      <c r="A76" s="1" t="s">
        <v>167</v>
      </c>
      <c r="B76" s="1" t="s">
        <v>168</v>
      </c>
      <c r="C76" s="22">
        <v>2115</v>
      </c>
      <c r="D76" s="21">
        <v>0.99834520000000004</v>
      </c>
      <c r="E76" s="2">
        <v>15738.2981</v>
      </c>
      <c r="F76" s="2">
        <v>24284.85</v>
      </c>
      <c r="G76" s="2">
        <v>9715</v>
      </c>
      <c r="H76" s="2">
        <v>17965.904999999999</v>
      </c>
      <c r="I76" s="2">
        <v>166987.20499999999</v>
      </c>
      <c r="J76" s="2">
        <v>7396.7</v>
      </c>
      <c r="K76" s="2">
        <v>257830.93799999999</v>
      </c>
    </row>
    <row r="77" spans="1:11" x14ac:dyDescent="0.2">
      <c r="A77" s="1" t="s">
        <v>169</v>
      </c>
      <c r="B77" s="1" t="s">
        <v>170</v>
      </c>
      <c r="C77" s="22">
        <v>1616</v>
      </c>
      <c r="D77" s="21">
        <v>0.80816829999999995</v>
      </c>
      <c r="E77" s="2">
        <v>10603.316800000001</v>
      </c>
      <c r="F77" s="2">
        <v>19399.64</v>
      </c>
      <c r="G77" s="2">
        <v>7918.6</v>
      </c>
      <c r="H77" s="2">
        <v>13800.752</v>
      </c>
      <c r="I77" s="2">
        <v>143850.07199999999</v>
      </c>
      <c r="J77" s="2">
        <v>20364.759999999998</v>
      </c>
      <c r="K77" s="2">
        <v>229979.5331</v>
      </c>
    </row>
    <row r="78" spans="1:11" x14ac:dyDescent="0.2">
      <c r="A78" s="1" t="s">
        <v>171</v>
      </c>
      <c r="B78" s="1" t="s">
        <v>172</v>
      </c>
      <c r="C78" s="22">
        <v>3817</v>
      </c>
      <c r="D78" s="21">
        <v>0.99083049999999995</v>
      </c>
      <c r="E78" s="2">
        <v>24556.0327</v>
      </c>
      <c r="F78" s="2">
        <v>40947.43</v>
      </c>
      <c r="G78" s="2">
        <v>15842.2</v>
      </c>
      <c r="H78" s="2">
        <v>32172.499</v>
      </c>
      <c r="I78" s="2">
        <v>245903.83900000001</v>
      </c>
      <c r="J78" s="2">
        <v>24744.1</v>
      </c>
      <c r="K78" s="2">
        <v>409148.42219999997</v>
      </c>
    </row>
    <row r="79" spans="1:11" x14ac:dyDescent="0.2">
      <c r="A79" s="1" t="s">
        <v>173</v>
      </c>
      <c r="B79" s="1" t="s">
        <v>174</v>
      </c>
      <c r="C79" s="22">
        <v>1665</v>
      </c>
      <c r="D79" s="21">
        <v>0.98318320000000003</v>
      </c>
      <c r="E79" s="2">
        <v>13154.829</v>
      </c>
      <c r="F79" s="2">
        <v>19879.349999999999</v>
      </c>
      <c r="G79" s="2">
        <v>8095</v>
      </c>
      <c r="H79" s="2">
        <v>14209.754999999999</v>
      </c>
      <c r="I79" s="2">
        <v>146122.05499999999</v>
      </c>
      <c r="J79" s="2">
        <v>7461.88</v>
      </c>
      <c r="K79" s="2">
        <v>222509.1232</v>
      </c>
    </row>
    <row r="80" spans="1:11" x14ac:dyDescent="0.2">
      <c r="A80" s="1" t="s">
        <v>175</v>
      </c>
      <c r="B80" s="1" t="s">
        <v>176</v>
      </c>
      <c r="C80" s="22">
        <v>617</v>
      </c>
      <c r="D80" s="21">
        <v>1</v>
      </c>
      <c r="E80" s="2">
        <v>6081.152</v>
      </c>
      <c r="F80" s="2">
        <v>8248.6730000000007</v>
      </c>
      <c r="G80" s="2">
        <v>3517.5169999999998</v>
      </c>
      <c r="H80" s="2">
        <v>5342.6030000000001</v>
      </c>
      <c r="I80" s="2">
        <v>71132.695999999996</v>
      </c>
      <c r="J80" s="2">
        <v>3354</v>
      </c>
      <c r="K80" s="2">
        <v>104028.553</v>
      </c>
    </row>
    <row r="81" spans="1:11" x14ac:dyDescent="0.2">
      <c r="A81" s="1" t="s">
        <v>177</v>
      </c>
      <c r="B81" s="1" t="s">
        <v>178</v>
      </c>
      <c r="C81" s="22">
        <v>2834</v>
      </c>
      <c r="D81" s="21">
        <v>0.99735359999999995</v>
      </c>
      <c r="E81" s="2">
        <v>19522.564399999999</v>
      </c>
      <c r="F81" s="2">
        <v>31323.86</v>
      </c>
      <c r="G81" s="2">
        <v>12303.4</v>
      </c>
      <c r="H81" s="2">
        <v>23967.398000000001</v>
      </c>
      <c r="I81" s="2">
        <v>200325.07800000001</v>
      </c>
      <c r="J81" s="2">
        <v>14654.18</v>
      </c>
      <c r="K81" s="2">
        <v>321741.81449999998</v>
      </c>
    </row>
    <row r="82" spans="1:11" x14ac:dyDescent="0.2">
      <c r="A82" s="1" t="s">
        <v>179</v>
      </c>
      <c r="B82" s="1" t="s">
        <v>180</v>
      </c>
      <c r="C82" s="22">
        <v>2748</v>
      </c>
      <c r="D82" s="21">
        <v>0.99199420000000005</v>
      </c>
      <c r="E82" s="2">
        <v>18965.591899999999</v>
      </c>
      <c r="F82" s="2">
        <v>30481.919999999998</v>
      </c>
      <c r="G82" s="2">
        <v>11993.8</v>
      </c>
      <c r="H82" s="2">
        <v>23249.556</v>
      </c>
      <c r="I82" s="2">
        <v>196337.516</v>
      </c>
      <c r="J82" s="2">
        <v>18125.12</v>
      </c>
      <c r="K82" s="2">
        <v>318607.45630000002</v>
      </c>
    </row>
    <row r="83" spans="1:11" x14ac:dyDescent="0.2">
      <c r="A83" s="1" t="s">
        <v>181</v>
      </c>
      <c r="B83" s="1" t="s">
        <v>182</v>
      </c>
      <c r="C83" s="22">
        <v>2028</v>
      </c>
      <c r="D83" s="21">
        <v>0.98545360000000004</v>
      </c>
      <c r="E83" s="2">
        <v>15080.763000000001</v>
      </c>
      <c r="F83" s="2">
        <v>23433.119999999999</v>
      </c>
      <c r="G83" s="2">
        <v>9401.7999999999993</v>
      </c>
      <c r="H83" s="2">
        <v>17239.716</v>
      </c>
      <c r="I83" s="2">
        <v>162953.27600000001</v>
      </c>
      <c r="J83" s="2">
        <v>0</v>
      </c>
      <c r="K83" s="2">
        <v>242942.5821</v>
      </c>
    </row>
    <row r="84" spans="1:11" x14ac:dyDescent="0.2">
      <c r="A84" s="1" t="s">
        <v>183</v>
      </c>
      <c r="B84" s="1" t="s">
        <v>184</v>
      </c>
      <c r="C84" s="22">
        <v>1004</v>
      </c>
      <c r="D84" s="21">
        <v>1</v>
      </c>
      <c r="E84" s="2">
        <v>9877.1959999999999</v>
      </c>
      <c r="F84" s="2">
        <v>13408.16</v>
      </c>
      <c r="G84" s="2">
        <v>5715.4</v>
      </c>
      <c r="H84" s="2">
        <v>8692.3880000000008</v>
      </c>
      <c r="I84" s="2">
        <v>115473.46799999999</v>
      </c>
      <c r="J84" s="2">
        <v>4810.3900000000003</v>
      </c>
      <c r="K84" s="2">
        <v>168250.2464</v>
      </c>
    </row>
    <row r="85" spans="1:11" x14ac:dyDescent="0.2">
      <c r="A85" s="1" t="s">
        <v>185</v>
      </c>
      <c r="B85" s="1" t="s">
        <v>186</v>
      </c>
      <c r="C85" s="22">
        <v>16568</v>
      </c>
      <c r="D85" s="21">
        <v>1</v>
      </c>
      <c r="E85" s="2">
        <v>92350.831999999995</v>
      </c>
      <c r="F85" s="2">
        <v>165779.72</v>
      </c>
      <c r="G85" s="2">
        <v>51874.095999999998</v>
      </c>
      <c r="H85" s="2">
        <v>138605.09599999999</v>
      </c>
      <c r="I85" s="2">
        <v>804466.79200000002</v>
      </c>
      <c r="J85" s="2">
        <v>61353.69</v>
      </c>
      <c r="K85" s="2">
        <v>1399907.6236</v>
      </c>
    </row>
    <row r="86" spans="1:11" x14ac:dyDescent="0.2">
      <c r="A86" s="1" t="s">
        <v>187</v>
      </c>
      <c r="B86" s="1" t="s">
        <v>188</v>
      </c>
      <c r="C86" s="22">
        <v>1392</v>
      </c>
      <c r="D86" s="21">
        <v>0.99892239999999999</v>
      </c>
      <c r="E86" s="2">
        <v>11920.3488</v>
      </c>
      <c r="F86" s="2">
        <v>17206.68</v>
      </c>
      <c r="G86" s="2">
        <v>7112.2</v>
      </c>
      <c r="H86" s="2">
        <v>11931.023999999999</v>
      </c>
      <c r="I86" s="2">
        <v>133463.864</v>
      </c>
      <c r="J86" s="2">
        <v>14802.27</v>
      </c>
      <c r="K86" s="2">
        <v>209210.64499999999</v>
      </c>
    </row>
    <row r="87" spans="1:11" x14ac:dyDescent="0.2">
      <c r="A87" s="1" t="s">
        <v>189</v>
      </c>
      <c r="B87" s="1" t="s">
        <v>190</v>
      </c>
      <c r="C87" s="22">
        <v>2405</v>
      </c>
      <c r="D87" s="21">
        <v>0.99958420000000003</v>
      </c>
      <c r="E87" s="2">
        <v>17293.9012</v>
      </c>
      <c r="F87" s="2">
        <v>27123.95</v>
      </c>
      <c r="G87" s="2">
        <v>10759</v>
      </c>
      <c r="H87" s="2">
        <v>20386.535</v>
      </c>
      <c r="I87" s="2">
        <v>180433.63500000001</v>
      </c>
      <c r="J87" s="2">
        <v>13688.81</v>
      </c>
      <c r="K87" s="2">
        <v>287223.50079999998</v>
      </c>
    </row>
    <row r="88" spans="1:11" x14ac:dyDescent="0.2">
      <c r="A88" s="1" t="s">
        <v>191</v>
      </c>
      <c r="B88" s="1" t="s">
        <v>192</v>
      </c>
      <c r="C88" s="22">
        <v>35</v>
      </c>
      <c r="D88" s="21">
        <v>0.97142859999999998</v>
      </c>
      <c r="E88" s="2">
        <v>335.10399999999998</v>
      </c>
      <c r="F88" s="2">
        <v>467.91500000000002</v>
      </c>
      <c r="G88" s="2">
        <v>199.535</v>
      </c>
      <c r="H88" s="2">
        <v>303.065</v>
      </c>
      <c r="I88" s="2">
        <v>4035.08</v>
      </c>
      <c r="J88" s="2">
        <v>0</v>
      </c>
      <c r="K88" s="2">
        <v>5688.0047000000004</v>
      </c>
    </row>
    <row r="89" spans="1:11" x14ac:dyDescent="0.2">
      <c r="A89" s="1" t="s">
        <v>193</v>
      </c>
      <c r="B89" s="1" t="s">
        <v>194</v>
      </c>
      <c r="C89" s="22">
        <v>2004</v>
      </c>
      <c r="D89" s="21">
        <v>0.98902199999999996</v>
      </c>
      <c r="E89" s="2">
        <v>15009.591700000001</v>
      </c>
      <c r="F89" s="2">
        <v>23198.16</v>
      </c>
      <c r="G89" s="2">
        <v>9315.4</v>
      </c>
      <c r="H89" s="2">
        <v>17039.387999999999</v>
      </c>
      <c r="I89" s="2">
        <v>161840.46799999999</v>
      </c>
      <c r="J89" s="2">
        <v>9728.23</v>
      </c>
      <c r="K89" s="2">
        <v>251486.85209999999</v>
      </c>
    </row>
    <row r="90" spans="1:11" x14ac:dyDescent="0.2">
      <c r="A90" s="1" t="s">
        <v>195</v>
      </c>
      <c r="B90" s="1" t="s">
        <v>196</v>
      </c>
      <c r="C90" s="22">
        <v>2037</v>
      </c>
      <c r="D90" s="21">
        <v>0.9904271</v>
      </c>
      <c r="E90" s="2">
        <v>15204.1088</v>
      </c>
      <c r="F90" s="2">
        <v>23521.23</v>
      </c>
      <c r="G90" s="2">
        <v>9434.2000000000007</v>
      </c>
      <c r="H90" s="2">
        <v>17314.839</v>
      </c>
      <c r="I90" s="2">
        <v>163370.579</v>
      </c>
      <c r="J90" s="2">
        <v>10582.34</v>
      </c>
      <c r="K90" s="2">
        <v>254997.25390000001</v>
      </c>
    </row>
    <row r="91" spans="1:11" x14ac:dyDescent="0.2">
      <c r="A91" s="1" t="s">
        <v>197</v>
      </c>
      <c r="B91" s="1" t="s">
        <v>198</v>
      </c>
      <c r="C91" s="22">
        <v>1117</v>
      </c>
      <c r="D91" s="21">
        <v>0.98299020000000004</v>
      </c>
      <c r="E91" s="2">
        <v>10297.7886</v>
      </c>
      <c r="F91" s="2">
        <v>14514.43</v>
      </c>
      <c r="G91" s="2">
        <v>6122.2</v>
      </c>
      <c r="H91" s="2">
        <v>9635.5990000000002</v>
      </c>
      <c r="I91" s="2">
        <v>120712.939</v>
      </c>
      <c r="J91" s="2">
        <v>4816.2299999999996</v>
      </c>
      <c r="K91" s="2">
        <v>176900.61670000001</v>
      </c>
    </row>
    <row r="92" spans="1:11" x14ac:dyDescent="0.2">
      <c r="A92" s="1" t="s">
        <v>199</v>
      </c>
      <c r="B92" s="1" t="s">
        <v>200</v>
      </c>
      <c r="C92" s="22">
        <v>2240</v>
      </c>
      <c r="D92" s="21">
        <v>0.99866069999999996</v>
      </c>
      <c r="E92" s="2">
        <v>16404.759600000001</v>
      </c>
      <c r="F92" s="2">
        <v>25508.6</v>
      </c>
      <c r="G92" s="2">
        <v>10165</v>
      </c>
      <c r="H92" s="2">
        <v>19009.28</v>
      </c>
      <c r="I92" s="2">
        <v>172783.08</v>
      </c>
      <c r="J92" s="2">
        <v>10835.39</v>
      </c>
      <c r="K92" s="2">
        <v>271269.64789999998</v>
      </c>
    </row>
    <row r="93" spans="1:11" x14ac:dyDescent="0.2">
      <c r="A93" s="1" t="s">
        <v>201</v>
      </c>
      <c r="B93" s="1" t="s">
        <v>202</v>
      </c>
      <c r="C93" s="22">
        <v>5330</v>
      </c>
      <c r="D93" s="21">
        <v>0.98686680000000004</v>
      </c>
      <c r="E93" s="2">
        <v>32369.892199999998</v>
      </c>
      <c r="F93" s="2">
        <v>55759.7</v>
      </c>
      <c r="G93" s="2">
        <v>21289</v>
      </c>
      <c r="H93" s="2">
        <v>44801.51</v>
      </c>
      <c r="I93" s="2">
        <v>316057.11</v>
      </c>
      <c r="J93" s="2">
        <v>27331.3</v>
      </c>
      <c r="K93" s="2">
        <v>529967.99369999999</v>
      </c>
    </row>
    <row r="94" spans="1:11" x14ac:dyDescent="0.2">
      <c r="A94" s="1" t="s">
        <v>203</v>
      </c>
      <c r="B94" s="1" t="s">
        <v>204</v>
      </c>
      <c r="C94" s="22">
        <v>1824</v>
      </c>
      <c r="D94" s="21">
        <v>1</v>
      </c>
      <c r="E94" s="2">
        <v>14222.376</v>
      </c>
      <c r="F94" s="2">
        <v>21435.96</v>
      </c>
      <c r="G94" s="2">
        <v>8667.4</v>
      </c>
      <c r="H94" s="2">
        <v>15536.928</v>
      </c>
      <c r="I94" s="2">
        <v>153494.408</v>
      </c>
      <c r="J94" s="2">
        <v>11722</v>
      </c>
      <c r="K94" s="2">
        <v>239715.96410000001</v>
      </c>
    </row>
    <row r="95" spans="1:11" x14ac:dyDescent="0.2">
      <c r="A95" s="1" t="s">
        <v>205</v>
      </c>
      <c r="B95" s="1" t="s">
        <v>206</v>
      </c>
      <c r="C95" s="22">
        <v>3817</v>
      </c>
      <c r="D95" s="21">
        <v>0.99986900000000001</v>
      </c>
      <c r="E95" s="2">
        <v>24780.036400000001</v>
      </c>
      <c r="F95" s="2">
        <v>40947.43</v>
      </c>
      <c r="G95" s="2">
        <v>15842.2</v>
      </c>
      <c r="H95" s="2">
        <v>32172.499</v>
      </c>
      <c r="I95" s="2">
        <v>245903.83900000001</v>
      </c>
      <c r="J95" s="2">
        <v>22193.79</v>
      </c>
      <c r="K95" s="2">
        <v>406670.83620000002</v>
      </c>
    </row>
    <row r="96" spans="1:11" x14ac:dyDescent="0.2">
      <c r="A96" s="1" t="s">
        <v>207</v>
      </c>
      <c r="B96" s="1" t="s">
        <v>208</v>
      </c>
      <c r="C96" s="22">
        <v>5174</v>
      </c>
      <c r="D96" s="21">
        <v>0.99816389999999999</v>
      </c>
      <c r="E96" s="2">
        <v>31915.318500000001</v>
      </c>
      <c r="F96" s="2">
        <v>54232.46</v>
      </c>
      <c r="G96" s="2">
        <v>20727.400000000001</v>
      </c>
      <c r="H96" s="2">
        <v>43499.377999999997</v>
      </c>
      <c r="I96" s="2">
        <v>308823.85800000001</v>
      </c>
      <c r="J96" s="2">
        <v>22868.41</v>
      </c>
      <c r="K96" s="2">
        <v>513415.63010000001</v>
      </c>
    </row>
    <row r="97" spans="1:11" x14ac:dyDescent="0.2">
      <c r="A97" s="1" t="s">
        <v>209</v>
      </c>
      <c r="B97" s="1" t="s">
        <v>210</v>
      </c>
      <c r="C97" s="22">
        <v>2317</v>
      </c>
      <c r="D97" s="21">
        <v>1</v>
      </c>
      <c r="E97" s="2">
        <v>16834.782999999999</v>
      </c>
      <c r="F97" s="2">
        <v>26262.43</v>
      </c>
      <c r="G97" s="2">
        <v>10442.200000000001</v>
      </c>
      <c r="H97" s="2">
        <v>19651.999</v>
      </c>
      <c r="I97" s="2">
        <v>176353.33900000001</v>
      </c>
      <c r="J97" s="2">
        <v>0</v>
      </c>
      <c r="K97" s="2">
        <v>265772.64620000002</v>
      </c>
    </row>
    <row r="98" spans="1:11" x14ac:dyDescent="0.2">
      <c r="A98" s="1" t="s">
        <v>211</v>
      </c>
      <c r="B98" s="1" t="s">
        <v>212</v>
      </c>
      <c r="C98" s="22">
        <v>2080</v>
      </c>
      <c r="D98" s="21">
        <v>0.98822120000000002</v>
      </c>
      <c r="E98" s="2">
        <v>15395.419</v>
      </c>
      <c r="F98" s="2">
        <v>23942.2</v>
      </c>
      <c r="G98" s="2">
        <v>9589</v>
      </c>
      <c r="H98" s="2">
        <v>17673.759999999998</v>
      </c>
      <c r="I98" s="2">
        <v>165364.35999999999</v>
      </c>
      <c r="J98" s="2">
        <v>6907.4</v>
      </c>
      <c r="K98" s="2">
        <v>254405.99419999999</v>
      </c>
    </row>
    <row r="99" spans="1:11" x14ac:dyDescent="0.2">
      <c r="A99" s="1" t="s">
        <v>213</v>
      </c>
      <c r="B99" s="1" t="s">
        <v>214</v>
      </c>
      <c r="C99" s="22">
        <v>5610</v>
      </c>
      <c r="D99" s="21">
        <v>0.99946520000000005</v>
      </c>
      <c r="E99" s="2">
        <v>34266.054700000001</v>
      </c>
      <c r="F99" s="2">
        <v>58500.9</v>
      </c>
      <c r="G99" s="2">
        <v>22297</v>
      </c>
      <c r="H99" s="2">
        <v>47138.67</v>
      </c>
      <c r="I99" s="2">
        <v>329039.87</v>
      </c>
      <c r="J99" s="2">
        <v>23645.99</v>
      </c>
      <c r="K99" s="2">
        <v>548371.68290000001</v>
      </c>
    </row>
    <row r="100" spans="1:11" x14ac:dyDescent="0.2">
      <c r="A100" s="1" t="s">
        <v>215</v>
      </c>
      <c r="B100" s="1" t="s">
        <v>216</v>
      </c>
      <c r="C100" s="22">
        <v>3529</v>
      </c>
      <c r="D100" s="21">
        <v>0.99943329999999997</v>
      </c>
      <c r="E100" s="2">
        <v>23243.9912</v>
      </c>
      <c r="F100" s="2">
        <v>38127.910000000003</v>
      </c>
      <c r="G100" s="2">
        <v>14805.4</v>
      </c>
      <c r="H100" s="2">
        <v>29768.562999999998</v>
      </c>
      <c r="I100" s="2">
        <v>232550.14300000001</v>
      </c>
      <c r="J100" s="2">
        <v>16785.02</v>
      </c>
      <c r="K100" s="2">
        <v>378384.95240000001</v>
      </c>
    </row>
    <row r="101" spans="1:11" x14ac:dyDescent="0.2">
      <c r="A101" s="1" t="s">
        <v>217</v>
      </c>
      <c r="B101" s="1" t="s">
        <v>218</v>
      </c>
      <c r="C101" s="22">
        <v>5808</v>
      </c>
      <c r="D101" s="21">
        <v>1</v>
      </c>
      <c r="E101" s="2">
        <v>35333.591999999997</v>
      </c>
      <c r="F101" s="2">
        <v>60439.32</v>
      </c>
      <c r="G101" s="2">
        <v>23009.8</v>
      </c>
      <c r="H101" s="2">
        <v>48791.375999999997</v>
      </c>
      <c r="I101" s="2">
        <v>338220.53600000002</v>
      </c>
      <c r="J101" s="2">
        <v>28045.24</v>
      </c>
      <c r="K101" s="2">
        <v>568555.47039999999</v>
      </c>
    </row>
    <row r="102" spans="1:11" x14ac:dyDescent="0.2">
      <c r="A102" s="1" t="s">
        <v>219</v>
      </c>
      <c r="B102" s="1" t="s">
        <v>220</v>
      </c>
      <c r="C102" s="22">
        <v>1974</v>
      </c>
      <c r="D102" s="21">
        <v>0.55749749999999998</v>
      </c>
      <c r="E102" s="2">
        <v>8372.0660000000007</v>
      </c>
      <c r="F102" s="2">
        <v>22904.46</v>
      </c>
      <c r="G102" s="2">
        <v>9207.4</v>
      </c>
      <c r="H102" s="2">
        <v>16788.977999999999</v>
      </c>
      <c r="I102" s="2">
        <v>160449.45800000001</v>
      </c>
      <c r="J102" s="2">
        <v>12716.99</v>
      </c>
      <c r="K102" s="2">
        <v>245424.82310000001</v>
      </c>
    </row>
    <row r="103" spans="1:11" x14ac:dyDescent="0.2">
      <c r="A103" s="1" t="s">
        <v>221</v>
      </c>
      <c r="B103" s="1" t="s">
        <v>222</v>
      </c>
      <c r="C103" s="22">
        <v>4908</v>
      </c>
      <c r="D103" s="21">
        <v>0.99989810000000001</v>
      </c>
      <c r="E103" s="2">
        <v>30561.377499999999</v>
      </c>
      <c r="F103" s="2">
        <v>51628.32</v>
      </c>
      <c r="G103" s="2">
        <v>19769.8</v>
      </c>
      <c r="H103" s="2">
        <v>41279.076000000001</v>
      </c>
      <c r="I103" s="2">
        <v>296490.23599999998</v>
      </c>
      <c r="J103" s="2">
        <v>19145.689999999999</v>
      </c>
      <c r="K103" s="2">
        <v>488715.10820000002</v>
      </c>
    </row>
    <row r="104" spans="1:11" x14ac:dyDescent="0.2">
      <c r="A104" s="1" t="s">
        <v>223</v>
      </c>
      <c r="B104" s="1" t="s">
        <v>224</v>
      </c>
      <c r="C104" s="22">
        <v>1017</v>
      </c>
      <c r="D104" s="21">
        <v>0.99557519999999999</v>
      </c>
      <c r="E104" s="2">
        <v>9902.0735999999997</v>
      </c>
      <c r="F104" s="2">
        <v>13535.43</v>
      </c>
      <c r="G104" s="2">
        <v>5762.2</v>
      </c>
      <c r="H104" s="2">
        <v>8800.8989999999994</v>
      </c>
      <c r="I104" s="2">
        <v>116076.239</v>
      </c>
      <c r="J104" s="2">
        <v>4303.6400000000003</v>
      </c>
      <c r="K104" s="2">
        <v>168679.96429999999</v>
      </c>
    </row>
    <row r="105" spans="1:11" x14ac:dyDescent="0.2">
      <c r="A105" s="1" t="s">
        <v>225</v>
      </c>
      <c r="B105" s="1" t="s">
        <v>226</v>
      </c>
      <c r="C105" s="22">
        <v>1299</v>
      </c>
      <c r="D105" s="21">
        <v>0.99884530000000005</v>
      </c>
      <c r="E105" s="2">
        <v>11427.1908</v>
      </c>
      <c r="F105" s="2">
        <v>16296.21</v>
      </c>
      <c r="G105" s="2">
        <v>6777.4</v>
      </c>
      <c r="H105" s="2">
        <v>11154.753000000001</v>
      </c>
      <c r="I105" s="2">
        <v>129151.73299999999</v>
      </c>
      <c r="J105" s="2">
        <v>5080.76</v>
      </c>
      <c r="K105" s="2">
        <v>191586.16649999999</v>
      </c>
    </row>
    <row r="106" spans="1:11" x14ac:dyDescent="0.2">
      <c r="A106" s="1" t="s">
        <v>227</v>
      </c>
      <c r="B106" s="1" t="s">
        <v>228</v>
      </c>
      <c r="C106" s="22">
        <v>406</v>
      </c>
      <c r="D106" s="21">
        <v>1</v>
      </c>
      <c r="E106" s="2">
        <v>4001.5360000000001</v>
      </c>
      <c r="F106" s="2">
        <v>5427.8140000000003</v>
      </c>
      <c r="G106" s="2">
        <v>2314.6060000000002</v>
      </c>
      <c r="H106" s="2">
        <v>3515.5540000000001</v>
      </c>
      <c r="I106" s="2">
        <v>46806.928</v>
      </c>
      <c r="J106" s="2">
        <v>0</v>
      </c>
      <c r="K106" s="2">
        <v>66102.618499999997</v>
      </c>
    </row>
    <row r="107" spans="1:11" x14ac:dyDescent="0.2">
      <c r="A107" s="1" t="s">
        <v>229</v>
      </c>
      <c r="B107" s="1" t="s">
        <v>230</v>
      </c>
      <c r="C107" s="22">
        <v>1605</v>
      </c>
      <c r="D107" s="21">
        <v>0.99937690000000001</v>
      </c>
      <c r="E107" s="2">
        <v>13053.756100000001</v>
      </c>
      <c r="F107" s="2">
        <v>19291.95</v>
      </c>
      <c r="G107" s="2">
        <v>7879</v>
      </c>
      <c r="H107" s="2">
        <v>13708.934999999999</v>
      </c>
      <c r="I107" s="2">
        <v>143340.035</v>
      </c>
      <c r="J107" s="2">
        <v>9056.66</v>
      </c>
      <c r="K107" s="2">
        <v>219747.99789999999</v>
      </c>
    </row>
    <row r="108" spans="1:11" x14ac:dyDescent="0.2">
      <c r="A108" s="1" t="s">
        <v>231</v>
      </c>
      <c r="B108" s="1" t="s">
        <v>232</v>
      </c>
      <c r="C108" s="22">
        <v>1981</v>
      </c>
      <c r="D108" s="21">
        <v>1</v>
      </c>
      <c r="E108" s="2">
        <v>15054.319</v>
      </c>
      <c r="F108" s="2">
        <v>22972.99</v>
      </c>
      <c r="G108" s="2">
        <v>9232.6</v>
      </c>
      <c r="H108" s="2">
        <v>16847.406999999999</v>
      </c>
      <c r="I108" s="2">
        <v>160774.027</v>
      </c>
      <c r="J108" s="2">
        <v>9401.51</v>
      </c>
      <c r="K108" s="2">
        <v>249518.26689999999</v>
      </c>
    </row>
    <row r="109" spans="1:11" x14ac:dyDescent="0.2">
      <c r="A109" s="1" t="s">
        <v>233</v>
      </c>
      <c r="B109" s="1" t="s">
        <v>234</v>
      </c>
      <c r="C109" s="22">
        <v>1206</v>
      </c>
      <c r="D109" s="21">
        <v>0.98258710000000005</v>
      </c>
      <c r="E109" s="2">
        <v>10756.964599999999</v>
      </c>
      <c r="F109" s="2">
        <v>15385.74</v>
      </c>
      <c r="G109" s="2">
        <v>6442.6</v>
      </c>
      <c r="H109" s="2">
        <v>10378.482</v>
      </c>
      <c r="I109" s="2">
        <v>124839.602</v>
      </c>
      <c r="J109" s="2">
        <v>6145.7</v>
      </c>
      <c r="K109" s="2">
        <v>185260.99780000001</v>
      </c>
    </row>
    <row r="110" spans="1:11" x14ac:dyDescent="0.2">
      <c r="A110" s="1" t="s">
        <v>235</v>
      </c>
      <c r="B110" s="1" t="s">
        <v>236</v>
      </c>
      <c r="C110" s="22">
        <v>9863</v>
      </c>
      <c r="D110" s="21">
        <v>1</v>
      </c>
      <c r="E110" s="2">
        <v>56821.036999999997</v>
      </c>
      <c r="F110" s="2">
        <v>100137.77</v>
      </c>
      <c r="G110" s="2">
        <v>37607.800000000003</v>
      </c>
      <c r="H110" s="2">
        <v>82638.460999999996</v>
      </c>
      <c r="I110" s="2">
        <v>526238.72100000002</v>
      </c>
      <c r="J110" s="2">
        <v>41123.129999999997</v>
      </c>
      <c r="K110" s="2">
        <v>899489.10569999996</v>
      </c>
    </row>
    <row r="111" spans="1:11" x14ac:dyDescent="0.2">
      <c r="A111" s="1" t="s">
        <v>237</v>
      </c>
      <c r="B111" s="1" t="s">
        <v>238</v>
      </c>
      <c r="C111" s="22">
        <v>1384</v>
      </c>
      <c r="D111" s="21">
        <v>0.98338150000000002</v>
      </c>
      <c r="E111" s="2">
        <v>11693.208500000001</v>
      </c>
      <c r="F111" s="2">
        <v>17128.36</v>
      </c>
      <c r="G111" s="2">
        <v>7083.4</v>
      </c>
      <c r="H111" s="2">
        <v>11864.248</v>
      </c>
      <c r="I111" s="2">
        <v>133092.92800000001</v>
      </c>
      <c r="J111" s="2">
        <v>6247.2</v>
      </c>
      <c r="K111" s="2">
        <v>199277.06520000001</v>
      </c>
    </row>
    <row r="112" spans="1:11" x14ac:dyDescent="0.2">
      <c r="A112" s="1" t="s">
        <v>239</v>
      </c>
      <c r="B112" s="1" t="s">
        <v>240</v>
      </c>
      <c r="C112" s="22">
        <v>1308</v>
      </c>
      <c r="D112" s="21">
        <v>1</v>
      </c>
      <c r="E112" s="2">
        <v>11488.092000000001</v>
      </c>
      <c r="F112" s="2">
        <v>16384.32</v>
      </c>
      <c r="G112" s="2">
        <v>6809.8</v>
      </c>
      <c r="H112" s="2">
        <v>11229.876</v>
      </c>
      <c r="I112" s="2">
        <v>129569.03599999999</v>
      </c>
      <c r="J112" s="2">
        <v>6674.43</v>
      </c>
      <c r="K112" s="2">
        <v>194001.12969999999</v>
      </c>
    </row>
    <row r="113" spans="1:11" x14ac:dyDescent="0.2">
      <c r="A113" s="1" t="s">
        <v>241</v>
      </c>
      <c r="B113" s="1" t="s">
        <v>242</v>
      </c>
      <c r="C113" s="22">
        <v>174</v>
      </c>
      <c r="D113" s="21">
        <v>1</v>
      </c>
      <c r="E113" s="2">
        <v>1714.944</v>
      </c>
      <c r="F113" s="2">
        <v>2326.2060000000001</v>
      </c>
      <c r="G113" s="2">
        <v>991.97400000000005</v>
      </c>
      <c r="H113" s="2">
        <v>1506.6659999999999</v>
      </c>
      <c r="I113" s="2">
        <v>20060.112000000001</v>
      </c>
      <c r="J113" s="2">
        <v>755.85</v>
      </c>
      <c r="K113" s="2">
        <v>29134.696599999999</v>
      </c>
    </row>
    <row r="114" spans="1:11" x14ac:dyDescent="0.2">
      <c r="A114" s="1" t="s">
        <v>243</v>
      </c>
      <c r="B114" s="1" t="s">
        <v>244</v>
      </c>
      <c r="C114" s="22">
        <v>1077</v>
      </c>
      <c r="D114" s="21">
        <v>0.68105850000000001</v>
      </c>
      <c r="E114" s="2">
        <v>6990.4000999999998</v>
      </c>
      <c r="F114" s="2">
        <v>14122.83</v>
      </c>
      <c r="G114" s="2">
        <v>5978.2</v>
      </c>
      <c r="H114" s="2">
        <v>9301.7189999999991</v>
      </c>
      <c r="I114" s="2">
        <v>118858.25900000001</v>
      </c>
      <c r="J114" s="2">
        <v>9331.94</v>
      </c>
      <c r="K114" s="2">
        <v>175286.20319999999</v>
      </c>
    </row>
    <row r="115" spans="1:11" x14ac:dyDescent="0.2">
      <c r="A115" s="1" t="s">
        <v>245</v>
      </c>
      <c r="B115" s="1" t="s">
        <v>246</v>
      </c>
      <c r="C115" s="22">
        <v>999</v>
      </c>
      <c r="D115" s="21">
        <v>0.99549549999999998</v>
      </c>
      <c r="E115" s="2">
        <v>9801.7919999999995</v>
      </c>
      <c r="F115" s="2">
        <v>13355.630999999999</v>
      </c>
      <c r="G115" s="2">
        <v>5695.299</v>
      </c>
      <c r="H115" s="2">
        <v>8650.3410000000003</v>
      </c>
      <c r="I115" s="2">
        <v>115172.712</v>
      </c>
      <c r="J115" s="2">
        <v>4604.6099999999997</v>
      </c>
      <c r="K115" s="2">
        <v>167508.3284</v>
      </c>
    </row>
    <row r="116" spans="1:11" x14ac:dyDescent="0.2">
      <c r="A116" s="1" t="s">
        <v>247</v>
      </c>
      <c r="B116" s="1" t="s">
        <v>248</v>
      </c>
      <c r="C116" s="22">
        <v>3352</v>
      </c>
      <c r="D116" s="21">
        <v>1</v>
      </c>
      <c r="E116" s="2">
        <v>22319.248</v>
      </c>
      <c r="F116" s="2">
        <v>36395.08</v>
      </c>
      <c r="G116" s="2">
        <v>14168.2</v>
      </c>
      <c r="H116" s="2">
        <v>28291.144</v>
      </c>
      <c r="I116" s="2">
        <v>224343.18400000001</v>
      </c>
      <c r="J116" s="2">
        <v>16667</v>
      </c>
      <c r="K116" s="2">
        <v>364436.0722</v>
      </c>
    </row>
    <row r="117" spans="1:11" x14ac:dyDescent="0.2">
      <c r="A117" s="1" t="s">
        <v>249</v>
      </c>
      <c r="B117" s="1" t="s">
        <v>250</v>
      </c>
      <c r="C117" s="22">
        <v>2769</v>
      </c>
      <c r="D117" s="21">
        <v>0.98790180000000005</v>
      </c>
      <c r="E117" s="2">
        <v>18997.2834</v>
      </c>
      <c r="F117" s="2">
        <v>30687.51</v>
      </c>
      <c r="G117" s="2">
        <v>12069.4</v>
      </c>
      <c r="H117" s="2">
        <v>23424.843000000001</v>
      </c>
      <c r="I117" s="2">
        <v>197311.223</v>
      </c>
      <c r="J117" s="2">
        <v>13496.99</v>
      </c>
      <c r="K117" s="2">
        <v>315235.3002</v>
      </c>
    </row>
    <row r="118" spans="1:11" x14ac:dyDescent="0.2">
      <c r="A118" s="1" t="s">
        <v>251</v>
      </c>
      <c r="B118" s="1" t="s">
        <v>252</v>
      </c>
      <c r="C118" s="22">
        <v>766</v>
      </c>
      <c r="D118" s="21">
        <v>1</v>
      </c>
      <c r="E118" s="2">
        <v>7549.6959999999999</v>
      </c>
      <c r="F118" s="2">
        <v>10240.654</v>
      </c>
      <c r="G118" s="2">
        <v>4366.9660000000003</v>
      </c>
      <c r="H118" s="2">
        <v>6632.7939999999999</v>
      </c>
      <c r="I118" s="2">
        <v>88310.607999999993</v>
      </c>
      <c r="J118" s="2">
        <v>979.85</v>
      </c>
      <c r="K118" s="2">
        <v>125759.34729999999</v>
      </c>
    </row>
    <row r="119" spans="1:11" x14ac:dyDescent="0.2">
      <c r="A119" s="1" t="s">
        <v>253</v>
      </c>
      <c r="B119" s="1" t="s">
        <v>254</v>
      </c>
      <c r="C119" s="22">
        <v>723</v>
      </c>
      <c r="D119" s="21">
        <v>0.99239279999999996</v>
      </c>
      <c r="E119" s="2">
        <v>7071.6799000000001</v>
      </c>
      <c r="F119" s="2">
        <v>9665.7870000000003</v>
      </c>
      <c r="G119" s="2">
        <v>4121.8230000000003</v>
      </c>
      <c r="H119" s="2">
        <v>6260.4570000000003</v>
      </c>
      <c r="I119" s="2">
        <v>83353.224000000002</v>
      </c>
      <c r="J119" s="2">
        <v>2984.54</v>
      </c>
      <c r="K119" s="2">
        <v>120835.6528</v>
      </c>
    </row>
    <row r="120" spans="1:11" x14ac:dyDescent="0.2">
      <c r="A120" s="1" t="s">
        <v>255</v>
      </c>
      <c r="B120" s="1" t="s">
        <v>256</v>
      </c>
      <c r="C120" s="22">
        <v>491</v>
      </c>
      <c r="D120" s="21">
        <v>1</v>
      </c>
      <c r="E120" s="2">
        <v>4839.2960000000003</v>
      </c>
      <c r="F120" s="2">
        <v>6564.1790000000001</v>
      </c>
      <c r="G120" s="2">
        <v>2799.1909999999998</v>
      </c>
      <c r="H120" s="2">
        <v>4251.5690000000004</v>
      </c>
      <c r="I120" s="2">
        <v>56606.408000000003</v>
      </c>
      <c r="J120" s="2">
        <v>0</v>
      </c>
      <c r="K120" s="2">
        <v>79941.836599999995</v>
      </c>
    </row>
    <row r="121" spans="1:11" x14ac:dyDescent="0.2">
      <c r="A121" s="1" t="s">
        <v>257</v>
      </c>
      <c r="B121" s="1" t="s">
        <v>258</v>
      </c>
      <c r="C121" s="22">
        <v>342</v>
      </c>
      <c r="D121" s="21">
        <v>0.84795319999999996</v>
      </c>
      <c r="E121" s="2">
        <v>2858.2399</v>
      </c>
      <c r="F121" s="2">
        <v>4572.1980000000003</v>
      </c>
      <c r="G121" s="2">
        <v>1949.742</v>
      </c>
      <c r="H121" s="2">
        <v>2961.3780000000002</v>
      </c>
      <c r="I121" s="2">
        <v>39428.495999999999</v>
      </c>
      <c r="J121" s="2">
        <v>1916.19</v>
      </c>
      <c r="K121" s="2">
        <v>57177.460299999999</v>
      </c>
    </row>
    <row r="122" spans="1:11" x14ac:dyDescent="0.2">
      <c r="A122" s="1" t="s">
        <v>259</v>
      </c>
      <c r="B122" s="1" t="s">
        <v>260</v>
      </c>
      <c r="C122" s="22">
        <v>3874</v>
      </c>
      <c r="D122" s="21">
        <v>0.98335050000000002</v>
      </c>
      <c r="E122" s="2">
        <v>24667.6679</v>
      </c>
      <c r="F122" s="2">
        <v>41505.46</v>
      </c>
      <c r="G122" s="2">
        <v>16047.4</v>
      </c>
      <c r="H122" s="2">
        <v>32648.277999999998</v>
      </c>
      <c r="I122" s="2">
        <v>248546.758</v>
      </c>
      <c r="J122" s="2">
        <v>20089.5</v>
      </c>
      <c r="K122" s="2">
        <v>408444.3982</v>
      </c>
    </row>
    <row r="123" spans="1:11" x14ac:dyDescent="0.2">
      <c r="A123" s="1" t="s">
        <v>261</v>
      </c>
      <c r="B123" s="1" t="s">
        <v>262</v>
      </c>
      <c r="C123" s="22">
        <v>743</v>
      </c>
      <c r="D123" s="21">
        <v>0.96837150000000005</v>
      </c>
      <c r="E123" s="2">
        <v>7091.3922000000002</v>
      </c>
      <c r="F123" s="2">
        <v>9933.1669999999995</v>
      </c>
      <c r="G123" s="2">
        <v>4235.8429999999998</v>
      </c>
      <c r="H123" s="2">
        <v>6433.6369999999997</v>
      </c>
      <c r="I123" s="2">
        <v>85658.983999999997</v>
      </c>
      <c r="J123" s="2">
        <v>2178.17</v>
      </c>
      <c r="K123" s="2">
        <v>123044.18670000001</v>
      </c>
    </row>
    <row r="124" spans="1:11" x14ac:dyDescent="0.2">
      <c r="A124" s="1" t="s">
        <v>263</v>
      </c>
      <c r="B124" s="1" t="s">
        <v>264</v>
      </c>
      <c r="C124" s="22">
        <v>667</v>
      </c>
      <c r="D124" s="21">
        <v>1</v>
      </c>
      <c r="E124" s="2">
        <v>6573.9520000000002</v>
      </c>
      <c r="F124" s="2">
        <v>8917.1229999999996</v>
      </c>
      <c r="G124" s="2">
        <v>3802.567</v>
      </c>
      <c r="H124" s="2">
        <v>5775.5529999999999</v>
      </c>
      <c r="I124" s="2">
        <v>76897.096000000005</v>
      </c>
      <c r="J124" s="2">
        <v>3804.79</v>
      </c>
      <c r="K124" s="2">
        <v>112649.3744</v>
      </c>
    </row>
    <row r="125" spans="1:11" x14ac:dyDescent="0.2">
      <c r="A125" s="1" t="s">
        <v>265</v>
      </c>
      <c r="B125" s="1" t="s">
        <v>266</v>
      </c>
      <c r="C125" s="22">
        <v>701</v>
      </c>
      <c r="D125" s="21">
        <v>0.54065620000000003</v>
      </c>
      <c r="E125" s="2">
        <v>3735.424</v>
      </c>
      <c r="F125" s="2">
        <v>9371.6689999999999</v>
      </c>
      <c r="G125" s="2">
        <v>3996.4009999999998</v>
      </c>
      <c r="H125" s="2">
        <v>6069.9589999999998</v>
      </c>
      <c r="I125" s="2">
        <v>80816.888000000006</v>
      </c>
      <c r="J125" s="2">
        <v>3564.51</v>
      </c>
      <c r="K125" s="2">
        <v>114549.143</v>
      </c>
    </row>
    <row r="126" spans="1:11" x14ac:dyDescent="0.2">
      <c r="A126" s="1" t="s">
        <v>267</v>
      </c>
      <c r="B126" s="1" t="s">
        <v>268</v>
      </c>
      <c r="C126" s="22">
        <v>1881</v>
      </c>
      <c r="D126" s="21">
        <v>0.98670919999999995</v>
      </c>
      <c r="E126" s="2">
        <v>14331.377899999999</v>
      </c>
      <c r="F126" s="2">
        <v>21993.99</v>
      </c>
      <c r="G126" s="2">
        <v>8872.6</v>
      </c>
      <c r="H126" s="2">
        <v>16012.707</v>
      </c>
      <c r="I126" s="2">
        <v>156137.32699999999</v>
      </c>
      <c r="J126" s="2">
        <v>11565.9</v>
      </c>
      <c r="K126" s="2">
        <v>243800.17290000001</v>
      </c>
    </row>
    <row r="127" spans="1:11" x14ac:dyDescent="0.2">
      <c r="A127" s="1" t="s">
        <v>269</v>
      </c>
      <c r="B127" s="1" t="s">
        <v>270</v>
      </c>
      <c r="C127" s="22">
        <v>2088</v>
      </c>
      <c r="D127" s="21">
        <v>0.99305560000000004</v>
      </c>
      <c r="E127" s="2">
        <v>15512.831399999999</v>
      </c>
      <c r="F127" s="2">
        <v>24020.52</v>
      </c>
      <c r="G127" s="2">
        <v>9617.7999999999993</v>
      </c>
      <c r="H127" s="2">
        <v>17740.536</v>
      </c>
      <c r="I127" s="2">
        <v>165735.296</v>
      </c>
      <c r="J127" s="2">
        <v>11943.9</v>
      </c>
      <c r="K127" s="2">
        <v>260475.3279</v>
      </c>
    </row>
    <row r="128" spans="1:11" x14ac:dyDescent="0.2">
      <c r="A128" s="1" t="s">
        <v>271</v>
      </c>
      <c r="B128" s="1" t="s">
        <v>272</v>
      </c>
      <c r="C128" s="22">
        <v>8172</v>
      </c>
      <c r="D128" s="21">
        <v>0.99479930000000005</v>
      </c>
      <c r="E128" s="2">
        <v>47611.520299999996</v>
      </c>
      <c r="F128" s="2">
        <v>83582.880000000005</v>
      </c>
      <c r="G128" s="2">
        <v>31520.2</v>
      </c>
      <c r="H128" s="2">
        <v>68523.683999999994</v>
      </c>
      <c r="I128" s="2">
        <v>447832.12400000001</v>
      </c>
      <c r="J128" s="2">
        <v>38877.81</v>
      </c>
      <c r="K128" s="2">
        <v>764636.3909</v>
      </c>
    </row>
    <row r="129" spans="1:11" x14ac:dyDescent="0.2">
      <c r="A129" s="1" t="s">
        <v>273</v>
      </c>
      <c r="B129" s="1" t="s">
        <v>274</v>
      </c>
      <c r="C129" s="22">
        <v>1210</v>
      </c>
      <c r="D129" s="21">
        <v>1</v>
      </c>
      <c r="E129" s="2">
        <v>10968.79</v>
      </c>
      <c r="F129" s="2">
        <v>15424.9</v>
      </c>
      <c r="G129" s="2">
        <v>6457</v>
      </c>
      <c r="H129" s="2">
        <v>10411.870000000001</v>
      </c>
      <c r="I129" s="2">
        <v>125025.07</v>
      </c>
      <c r="J129" s="2">
        <v>8252.5</v>
      </c>
      <c r="K129" s="2">
        <v>188020.53469999999</v>
      </c>
    </row>
    <row r="130" spans="1:11" x14ac:dyDescent="0.2">
      <c r="A130" s="1" t="s">
        <v>275</v>
      </c>
      <c r="B130" s="1" t="s">
        <v>276</v>
      </c>
      <c r="C130" s="22">
        <v>874</v>
      </c>
      <c r="D130" s="21">
        <v>0.67677350000000003</v>
      </c>
      <c r="E130" s="2">
        <v>5829.8244000000004</v>
      </c>
      <c r="F130" s="2">
        <v>11684.505999999999</v>
      </c>
      <c r="G130" s="2">
        <v>4982.674</v>
      </c>
      <c r="H130" s="2">
        <v>7567.9660000000003</v>
      </c>
      <c r="I130" s="2">
        <v>100761.712</v>
      </c>
      <c r="J130" s="2">
        <v>4343.6499999999996</v>
      </c>
      <c r="K130" s="2">
        <v>143960.45910000001</v>
      </c>
    </row>
    <row r="131" spans="1:11" x14ac:dyDescent="0.2">
      <c r="A131" s="1" t="s">
        <v>277</v>
      </c>
      <c r="B131" s="1" t="s">
        <v>278</v>
      </c>
      <c r="C131" s="22">
        <v>649</v>
      </c>
      <c r="D131" s="21">
        <v>1</v>
      </c>
      <c r="E131" s="2">
        <v>6396.5439999999999</v>
      </c>
      <c r="F131" s="2">
        <v>8676.4809999999998</v>
      </c>
      <c r="G131" s="2">
        <v>3699.9490000000001</v>
      </c>
      <c r="H131" s="2">
        <v>5619.6909999999998</v>
      </c>
      <c r="I131" s="2">
        <v>74821.911999999997</v>
      </c>
      <c r="J131" s="2">
        <v>2255.4899999999998</v>
      </c>
      <c r="K131" s="2">
        <v>108068.6655</v>
      </c>
    </row>
    <row r="132" spans="1:11" x14ac:dyDescent="0.2">
      <c r="A132" s="1" t="s">
        <v>279</v>
      </c>
      <c r="B132" s="1" t="s">
        <v>280</v>
      </c>
      <c r="C132" s="22">
        <v>662</v>
      </c>
      <c r="D132" s="21">
        <v>1</v>
      </c>
      <c r="E132" s="2">
        <v>6524.6719999999996</v>
      </c>
      <c r="F132" s="2">
        <v>8850.2780000000002</v>
      </c>
      <c r="G132" s="2">
        <v>3774.0619999999999</v>
      </c>
      <c r="H132" s="2">
        <v>5732.2579999999998</v>
      </c>
      <c r="I132" s="2">
        <v>76320.656000000003</v>
      </c>
      <c r="J132" s="2">
        <v>0</v>
      </c>
      <c r="K132" s="2">
        <v>107783.08719999999</v>
      </c>
    </row>
    <row r="133" spans="1:11" x14ac:dyDescent="0.2">
      <c r="A133" s="1" t="s">
        <v>281</v>
      </c>
      <c r="B133" s="1" t="s">
        <v>282</v>
      </c>
      <c r="C133" s="22">
        <v>319</v>
      </c>
      <c r="D133" s="21">
        <v>0.9984326</v>
      </c>
      <c r="E133" s="2">
        <v>3139.136</v>
      </c>
      <c r="F133" s="2">
        <v>4264.7110000000002</v>
      </c>
      <c r="G133" s="2">
        <v>1818.6189999999999</v>
      </c>
      <c r="H133" s="2">
        <v>2762.221</v>
      </c>
      <c r="I133" s="2">
        <v>36776.872000000003</v>
      </c>
      <c r="J133" s="2">
        <v>1089.97</v>
      </c>
      <c r="K133" s="2">
        <v>53093.373899999999</v>
      </c>
    </row>
    <row r="134" spans="1:11" x14ac:dyDescent="0.2">
      <c r="A134" s="1" t="s">
        <v>283</v>
      </c>
      <c r="B134" s="1" t="s">
        <v>284</v>
      </c>
      <c r="C134" s="22">
        <v>770</v>
      </c>
      <c r="D134" s="21">
        <v>0.92337659999999999</v>
      </c>
      <c r="E134" s="2">
        <v>7007.6157999999996</v>
      </c>
      <c r="F134" s="2">
        <v>10294.129999999999</v>
      </c>
      <c r="G134" s="2">
        <v>4389.7700000000004</v>
      </c>
      <c r="H134" s="2">
        <v>6667.43</v>
      </c>
      <c r="I134" s="2">
        <v>88771.76</v>
      </c>
      <c r="J134" s="2">
        <v>0</v>
      </c>
      <c r="K134" s="2">
        <v>124747.7156</v>
      </c>
    </row>
    <row r="135" spans="1:11" x14ac:dyDescent="0.2">
      <c r="A135" s="1" t="s">
        <v>285</v>
      </c>
      <c r="B135" s="1" t="s">
        <v>286</v>
      </c>
      <c r="C135" s="22">
        <v>2129</v>
      </c>
      <c r="D135" s="21">
        <v>1</v>
      </c>
      <c r="E135" s="2">
        <v>15838.571</v>
      </c>
      <c r="F135" s="2">
        <v>24421.91</v>
      </c>
      <c r="G135" s="2">
        <v>9765.4</v>
      </c>
      <c r="H135" s="2">
        <v>18082.762999999999</v>
      </c>
      <c r="I135" s="2">
        <v>167636.34299999999</v>
      </c>
      <c r="J135" s="2">
        <v>10798.49</v>
      </c>
      <c r="K135" s="2">
        <v>262576.19929999998</v>
      </c>
    </row>
    <row r="136" spans="1:11" x14ac:dyDescent="0.2">
      <c r="A136" s="1" t="s">
        <v>287</v>
      </c>
      <c r="B136" s="1" t="s">
        <v>288</v>
      </c>
      <c r="C136" s="22">
        <v>784</v>
      </c>
      <c r="D136" s="21">
        <v>1</v>
      </c>
      <c r="E136" s="2">
        <v>7727.1040000000003</v>
      </c>
      <c r="F136" s="2">
        <v>10481.296</v>
      </c>
      <c r="G136" s="2">
        <v>4469.5839999999998</v>
      </c>
      <c r="H136" s="2">
        <v>6788.6559999999999</v>
      </c>
      <c r="I136" s="2">
        <v>90385.792000000001</v>
      </c>
      <c r="J136" s="2">
        <v>6617.73</v>
      </c>
      <c r="K136" s="2">
        <v>134694.5166</v>
      </c>
    </row>
    <row r="137" spans="1:11" x14ac:dyDescent="0.2">
      <c r="A137" s="1" t="s">
        <v>289</v>
      </c>
      <c r="B137" s="1" t="s">
        <v>290</v>
      </c>
      <c r="C137" s="22">
        <v>4144</v>
      </c>
      <c r="D137" s="21">
        <v>1</v>
      </c>
      <c r="E137" s="2">
        <v>26516.056</v>
      </c>
      <c r="F137" s="2">
        <v>44148.76</v>
      </c>
      <c r="G137" s="2">
        <v>17019.400000000001</v>
      </c>
      <c r="H137" s="2">
        <v>34901.968000000001</v>
      </c>
      <c r="I137" s="2">
        <v>261065.848</v>
      </c>
      <c r="J137" s="2">
        <v>18029.59</v>
      </c>
      <c r="K137" s="2">
        <v>427802.9779</v>
      </c>
    </row>
    <row r="138" spans="1:11" x14ac:dyDescent="0.2">
      <c r="A138" s="1" t="s">
        <v>291</v>
      </c>
      <c r="B138" s="1" t="s">
        <v>292</v>
      </c>
      <c r="C138" s="22">
        <v>2710</v>
      </c>
      <c r="D138" s="21">
        <v>1</v>
      </c>
      <c r="E138" s="2">
        <v>18917.29</v>
      </c>
      <c r="F138" s="2">
        <v>30109.9</v>
      </c>
      <c r="G138" s="2">
        <v>11857</v>
      </c>
      <c r="H138" s="2">
        <v>22932.37</v>
      </c>
      <c r="I138" s="2">
        <v>194575.57</v>
      </c>
      <c r="J138" s="2">
        <v>24639.22</v>
      </c>
      <c r="K138" s="2">
        <v>322737.47869999998</v>
      </c>
    </row>
    <row r="139" spans="1:11" x14ac:dyDescent="0.2">
      <c r="A139" s="1" t="s">
        <v>293</v>
      </c>
      <c r="B139" s="1" t="s">
        <v>294</v>
      </c>
      <c r="C139" s="22">
        <v>6920</v>
      </c>
      <c r="D139" s="21">
        <v>0.99508669999999999</v>
      </c>
      <c r="E139" s="2">
        <v>41023.5239</v>
      </c>
      <c r="F139" s="2">
        <v>71325.8</v>
      </c>
      <c r="G139" s="2">
        <v>27013</v>
      </c>
      <c r="H139" s="2">
        <v>58073.24</v>
      </c>
      <c r="I139" s="2">
        <v>389780.64</v>
      </c>
      <c r="J139" s="2">
        <v>41664.959999999999</v>
      </c>
      <c r="K139" s="2">
        <v>669777.30599999998</v>
      </c>
    </row>
    <row r="140" spans="1:11" x14ac:dyDescent="0.2">
      <c r="A140" s="1" t="s">
        <v>295</v>
      </c>
      <c r="B140" s="1" t="s">
        <v>296</v>
      </c>
      <c r="C140" s="22">
        <v>5767</v>
      </c>
      <c r="D140" s="21">
        <v>1</v>
      </c>
      <c r="E140" s="2">
        <v>35116.332999999999</v>
      </c>
      <c r="F140" s="2">
        <v>60037.93</v>
      </c>
      <c r="G140" s="2">
        <v>22862.2</v>
      </c>
      <c r="H140" s="2">
        <v>48449.148999999998</v>
      </c>
      <c r="I140" s="2">
        <v>336319.489</v>
      </c>
      <c r="J140" s="2">
        <v>29679.71</v>
      </c>
      <c r="K140" s="2">
        <v>567090.99769999995</v>
      </c>
    </row>
    <row r="141" spans="1:11" x14ac:dyDescent="0.2">
      <c r="A141" s="1" t="s">
        <v>297</v>
      </c>
      <c r="B141" s="1" t="s">
        <v>298</v>
      </c>
      <c r="C141" s="22">
        <v>518</v>
      </c>
      <c r="D141" s="21">
        <v>1</v>
      </c>
      <c r="E141" s="2">
        <v>5105.4080000000004</v>
      </c>
      <c r="F141" s="2">
        <v>6925.1419999999998</v>
      </c>
      <c r="G141" s="2">
        <v>2953.1179999999999</v>
      </c>
      <c r="H141" s="2">
        <v>4485.3620000000001</v>
      </c>
      <c r="I141" s="2">
        <v>59719.184000000001</v>
      </c>
      <c r="J141" s="2">
        <v>2415.31</v>
      </c>
      <c r="K141" s="2">
        <v>86910.201199999996</v>
      </c>
    </row>
    <row r="142" spans="1:11" x14ac:dyDescent="0.2">
      <c r="A142" s="1" t="s">
        <v>299</v>
      </c>
      <c r="B142" s="1" t="s">
        <v>300</v>
      </c>
      <c r="C142" s="22">
        <v>2162</v>
      </c>
      <c r="D142" s="21">
        <v>0.97594820000000004</v>
      </c>
      <c r="E142" s="2">
        <v>15628.286</v>
      </c>
      <c r="F142" s="2">
        <v>24744.98</v>
      </c>
      <c r="G142" s="2">
        <v>9884.2000000000007</v>
      </c>
      <c r="H142" s="2">
        <v>18358.214</v>
      </c>
      <c r="I142" s="2">
        <v>169166.454</v>
      </c>
      <c r="J142" s="2">
        <v>9771.7999999999993</v>
      </c>
      <c r="K142" s="2">
        <v>263652.36629999999</v>
      </c>
    </row>
    <row r="143" spans="1:11" x14ac:dyDescent="0.2">
      <c r="A143" s="1" t="s">
        <v>301</v>
      </c>
      <c r="B143" s="1" t="s">
        <v>302</v>
      </c>
      <c r="C143" s="22">
        <v>452</v>
      </c>
      <c r="D143" s="21">
        <v>1</v>
      </c>
      <c r="E143" s="2">
        <v>4454.9120000000003</v>
      </c>
      <c r="F143" s="2">
        <v>6042.7879999999996</v>
      </c>
      <c r="G143" s="2">
        <v>2576.8519999999999</v>
      </c>
      <c r="H143" s="2">
        <v>3913.8679999999999</v>
      </c>
      <c r="I143" s="2">
        <v>52110.175999999999</v>
      </c>
      <c r="J143" s="2">
        <v>0</v>
      </c>
      <c r="K143" s="2">
        <v>73592.077699999994</v>
      </c>
    </row>
    <row r="144" spans="1:11" x14ac:dyDescent="0.2">
      <c r="A144" s="1" t="s">
        <v>303</v>
      </c>
      <c r="B144" s="1" t="s">
        <v>304</v>
      </c>
      <c r="C144" s="22">
        <v>2573</v>
      </c>
      <c r="D144" s="21">
        <v>0.99358729999999995</v>
      </c>
      <c r="E144" s="2">
        <v>18074.6715</v>
      </c>
      <c r="F144" s="2">
        <v>28768.67</v>
      </c>
      <c r="G144" s="2">
        <v>11363.8</v>
      </c>
      <c r="H144" s="2">
        <v>21788.830999999998</v>
      </c>
      <c r="I144" s="2">
        <v>188223.291</v>
      </c>
      <c r="J144" s="2">
        <v>9745.76</v>
      </c>
      <c r="K144" s="2">
        <v>296041.08899999998</v>
      </c>
    </row>
    <row r="145" spans="1:11" x14ac:dyDescent="0.2">
      <c r="A145" s="1" t="s">
        <v>305</v>
      </c>
      <c r="B145" s="1" t="s">
        <v>306</v>
      </c>
      <c r="C145" s="22">
        <v>6356</v>
      </c>
      <c r="D145" s="21">
        <v>0.9996853</v>
      </c>
      <c r="E145" s="2">
        <v>38225.4107</v>
      </c>
      <c r="F145" s="2">
        <v>65804.240000000005</v>
      </c>
      <c r="G145" s="2">
        <v>24982.6</v>
      </c>
      <c r="H145" s="2">
        <v>53365.531999999999</v>
      </c>
      <c r="I145" s="2">
        <v>363629.652</v>
      </c>
      <c r="J145" s="2">
        <v>17588.439999999999</v>
      </c>
      <c r="K145" s="2">
        <v>600246.51439999999</v>
      </c>
    </row>
    <row r="146" spans="1:11" x14ac:dyDescent="0.2">
      <c r="A146" s="1" t="s">
        <v>307</v>
      </c>
      <c r="B146" s="1" t="s">
        <v>308</v>
      </c>
      <c r="C146" s="22">
        <v>2281</v>
      </c>
      <c r="D146" s="21">
        <v>0.99736959999999997</v>
      </c>
      <c r="E146" s="2">
        <v>16600.238600000001</v>
      </c>
      <c r="F146" s="2">
        <v>25909.99</v>
      </c>
      <c r="G146" s="2">
        <v>10312.6</v>
      </c>
      <c r="H146" s="2">
        <v>19351.507000000001</v>
      </c>
      <c r="I146" s="2">
        <v>174684.12700000001</v>
      </c>
      <c r="J146" s="2">
        <v>7181.55</v>
      </c>
      <c r="K146" s="2">
        <v>270560.23460000003</v>
      </c>
    </row>
    <row r="147" spans="1:11" x14ac:dyDescent="0.2">
      <c r="A147" s="1" t="s">
        <v>309</v>
      </c>
      <c r="B147" s="1" t="s">
        <v>310</v>
      </c>
      <c r="C147" s="22">
        <v>553</v>
      </c>
      <c r="D147" s="21">
        <v>0.82459309999999997</v>
      </c>
      <c r="E147" s="2">
        <v>4494.3357999999998</v>
      </c>
      <c r="F147" s="2">
        <v>7393.0569999999998</v>
      </c>
      <c r="G147" s="2">
        <v>3152.6529999999998</v>
      </c>
      <c r="H147" s="2">
        <v>4788.4269999999997</v>
      </c>
      <c r="I147" s="2">
        <v>63754.264000000003</v>
      </c>
      <c r="J147" s="2">
        <v>12443.67</v>
      </c>
      <c r="K147" s="2">
        <v>102271.004</v>
      </c>
    </row>
    <row r="148" spans="1:11" x14ac:dyDescent="0.2">
      <c r="A148" s="1" t="s">
        <v>311</v>
      </c>
      <c r="B148" s="1" t="s">
        <v>312</v>
      </c>
      <c r="C148" s="22">
        <v>678</v>
      </c>
      <c r="D148" s="21">
        <v>1</v>
      </c>
      <c r="E148" s="2">
        <v>6682.3680000000004</v>
      </c>
      <c r="F148" s="2">
        <v>9064.1820000000007</v>
      </c>
      <c r="G148" s="2">
        <v>3865.2779999999998</v>
      </c>
      <c r="H148" s="2">
        <v>5870.8019999999997</v>
      </c>
      <c r="I148" s="2">
        <v>78165.263999999996</v>
      </c>
      <c r="J148" s="2">
        <v>0</v>
      </c>
      <c r="K148" s="2">
        <v>110388.1165</v>
      </c>
    </row>
    <row r="149" spans="1:11" x14ac:dyDescent="0.2">
      <c r="A149" s="1" t="s">
        <v>313</v>
      </c>
      <c r="B149" s="1" t="s">
        <v>314</v>
      </c>
      <c r="C149" s="22">
        <v>1542</v>
      </c>
      <c r="D149" s="21">
        <v>0.99221789999999999</v>
      </c>
      <c r="E149" s="2">
        <v>12629.007</v>
      </c>
      <c r="F149" s="2">
        <v>18675.18</v>
      </c>
      <c r="G149" s="2">
        <v>7652.2</v>
      </c>
      <c r="H149" s="2">
        <v>13183.074000000001</v>
      </c>
      <c r="I149" s="2">
        <v>140418.91399999999</v>
      </c>
      <c r="J149" s="2">
        <v>5477.23</v>
      </c>
      <c r="K149" s="2">
        <v>210913.86040000001</v>
      </c>
    </row>
    <row r="150" spans="1:11" x14ac:dyDescent="0.2">
      <c r="A150" s="1" t="s">
        <v>315</v>
      </c>
      <c r="B150" s="1" t="s">
        <v>316</v>
      </c>
      <c r="C150" s="22">
        <v>182</v>
      </c>
      <c r="D150" s="21">
        <v>1</v>
      </c>
      <c r="E150" s="2">
        <v>1793.7919999999999</v>
      </c>
      <c r="F150" s="2">
        <v>2433.1579999999999</v>
      </c>
      <c r="G150" s="2">
        <v>1037.5820000000001</v>
      </c>
      <c r="H150" s="2">
        <v>1575.9380000000001</v>
      </c>
      <c r="I150" s="2">
        <v>20982.416000000001</v>
      </c>
      <c r="J150" s="2">
        <v>1031.54</v>
      </c>
      <c r="K150" s="2">
        <v>30730.829300000001</v>
      </c>
    </row>
    <row r="151" spans="1:11" x14ac:dyDescent="0.2">
      <c r="A151" s="1" t="s">
        <v>317</v>
      </c>
      <c r="B151" s="1" t="s">
        <v>318</v>
      </c>
      <c r="C151" s="22">
        <v>3151</v>
      </c>
      <c r="D151" s="21">
        <v>0.99508090000000005</v>
      </c>
      <c r="E151" s="2">
        <v>21149.597699999998</v>
      </c>
      <c r="F151" s="2">
        <v>34427.29</v>
      </c>
      <c r="G151" s="2">
        <v>13444.6</v>
      </c>
      <c r="H151" s="2">
        <v>26613.397000000001</v>
      </c>
      <c r="I151" s="2">
        <v>215023.41699999999</v>
      </c>
      <c r="J151" s="2">
        <v>0</v>
      </c>
      <c r="K151" s="2">
        <v>330860.41110000003</v>
      </c>
    </row>
    <row r="152" spans="1:11" x14ac:dyDescent="0.2">
      <c r="A152" s="1" t="s">
        <v>319</v>
      </c>
      <c r="B152" s="1" t="s">
        <v>320</v>
      </c>
      <c r="C152" s="22">
        <v>764</v>
      </c>
      <c r="D152" s="21">
        <v>0.94109949999999998</v>
      </c>
      <c r="E152" s="2">
        <v>7086.4642000000003</v>
      </c>
      <c r="F152" s="2">
        <v>10213.915999999999</v>
      </c>
      <c r="G152" s="2">
        <v>4355.5640000000003</v>
      </c>
      <c r="H152" s="2">
        <v>6615.4759999999997</v>
      </c>
      <c r="I152" s="2">
        <v>88080.032000000007</v>
      </c>
      <c r="J152" s="2">
        <v>25800.47</v>
      </c>
      <c r="K152" s="2">
        <v>151396.06169999999</v>
      </c>
    </row>
    <row r="153" spans="1:11" x14ac:dyDescent="0.2">
      <c r="A153" s="1" t="s">
        <v>321</v>
      </c>
      <c r="B153" s="1" t="s">
        <v>322</v>
      </c>
      <c r="C153" s="22">
        <v>2788</v>
      </c>
      <c r="D153" s="21">
        <v>0.99964129999999995</v>
      </c>
      <c r="E153" s="2">
        <v>19323.678100000001</v>
      </c>
      <c r="F153" s="2">
        <v>30873.52</v>
      </c>
      <c r="G153" s="2">
        <v>12137.8</v>
      </c>
      <c r="H153" s="2">
        <v>23583.436000000002</v>
      </c>
      <c r="I153" s="2">
        <v>198192.196</v>
      </c>
      <c r="J153" s="2">
        <v>23723.01</v>
      </c>
      <c r="K153" s="2">
        <v>327852.06170000002</v>
      </c>
    </row>
    <row r="154" spans="1:11" x14ac:dyDescent="0.2">
      <c r="A154" s="1" t="s">
        <v>323</v>
      </c>
      <c r="B154" s="1" t="s">
        <v>324</v>
      </c>
      <c r="C154" s="22">
        <v>838</v>
      </c>
      <c r="D154" s="21">
        <v>1</v>
      </c>
      <c r="E154" s="2">
        <v>8259.3279999999995</v>
      </c>
      <c r="F154" s="2">
        <v>11203.222</v>
      </c>
      <c r="G154" s="2">
        <v>4777.4380000000001</v>
      </c>
      <c r="H154" s="2">
        <v>7256.2420000000002</v>
      </c>
      <c r="I154" s="2">
        <v>96611.343999999997</v>
      </c>
      <c r="J154" s="2">
        <v>0</v>
      </c>
      <c r="K154" s="2">
        <v>136438.40950000001</v>
      </c>
    </row>
    <row r="155" spans="1:11" x14ac:dyDescent="0.2">
      <c r="A155" s="1" t="s">
        <v>325</v>
      </c>
      <c r="B155" s="1" t="s">
        <v>326</v>
      </c>
      <c r="C155" s="22">
        <v>1719</v>
      </c>
      <c r="D155" s="21">
        <v>1</v>
      </c>
      <c r="E155" s="2">
        <v>13665.981</v>
      </c>
      <c r="F155" s="2">
        <v>20408.009999999998</v>
      </c>
      <c r="G155" s="2">
        <v>8289.4</v>
      </c>
      <c r="H155" s="2">
        <v>14660.493</v>
      </c>
      <c r="I155" s="2">
        <v>148625.87299999999</v>
      </c>
      <c r="J155" s="2">
        <v>9165.9</v>
      </c>
      <c r="K155" s="2">
        <v>228785.11919999999</v>
      </c>
    </row>
    <row r="156" spans="1:11" x14ac:dyDescent="0.2">
      <c r="A156" s="1" t="s">
        <v>327</v>
      </c>
      <c r="B156" s="1" t="s">
        <v>328</v>
      </c>
      <c r="C156" s="22">
        <v>261</v>
      </c>
      <c r="D156" s="21">
        <v>0.57279690000000005</v>
      </c>
      <c r="E156" s="2">
        <v>1473.4719</v>
      </c>
      <c r="F156" s="2">
        <v>3489.3090000000002</v>
      </c>
      <c r="G156" s="2">
        <v>1487.961</v>
      </c>
      <c r="H156" s="2">
        <v>2259.9989999999998</v>
      </c>
      <c r="I156" s="2">
        <v>30090.168000000001</v>
      </c>
      <c r="J156" s="2">
        <v>1066.01</v>
      </c>
      <c r="K156" s="2">
        <v>42459.464599999999</v>
      </c>
    </row>
    <row r="157" spans="1:11" x14ac:dyDescent="0.2">
      <c r="A157" s="1" t="s">
        <v>329</v>
      </c>
      <c r="B157" s="1" t="s">
        <v>330</v>
      </c>
      <c r="C157" s="22">
        <v>261</v>
      </c>
      <c r="D157" s="21">
        <v>0.9846743</v>
      </c>
      <c r="E157" s="2">
        <v>2532.9919</v>
      </c>
      <c r="F157" s="2">
        <v>3489.3090000000002</v>
      </c>
      <c r="G157" s="2">
        <v>1487.961</v>
      </c>
      <c r="H157" s="2">
        <v>2259.9989999999998</v>
      </c>
      <c r="I157" s="2">
        <v>30090.168000000001</v>
      </c>
      <c r="J157" s="2">
        <v>1256.9000000000001</v>
      </c>
      <c r="K157" s="2">
        <v>43791.188800000004</v>
      </c>
    </row>
    <row r="158" spans="1:11" x14ac:dyDescent="0.2">
      <c r="A158" s="1" t="s">
        <v>331</v>
      </c>
      <c r="B158" s="1" t="s">
        <v>332</v>
      </c>
      <c r="C158" s="22">
        <v>718</v>
      </c>
      <c r="D158" s="21">
        <v>0.99930359999999996</v>
      </c>
      <c r="E158" s="2">
        <v>7071.6799000000001</v>
      </c>
      <c r="F158" s="2">
        <v>9598.9419999999991</v>
      </c>
      <c r="G158" s="2">
        <v>4093.3180000000002</v>
      </c>
      <c r="H158" s="2">
        <v>6217.1620000000003</v>
      </c>
      <c r="I158" s="2">
        <v>82776.784</v>
      </c>
      <c r="J158" s="2">
        <v>2524.14</v>
      </c>
      <c r="K158" s="2">
        <v>119583.726</v>
      </c>
    </row>
    <row r="159" spans="1:11" x14ac:dyDescent="0.2">
      <c r="A159" s="1" t="s">
        <v>333</v>
      </c>
      <c r="B159" s="1" t="s">
        <v>334</v>
      </c>
      <c r="C159" s="22">
        <v>1786</v>
      </c>
      <c r="D159" s="21">
        <v>0.9988802</v>
      </c>
      <c r="E159" s="2">
        <v>14005.3133</v>
      </c>
      <c r="F159" s="2">
        <v>21063.94</v>
      </c>
      <c r="G159" s="2">
        <v>8530.6</v>
      </c>
      <c r="H159" s="2">
        <v>15219.742</v>
      </c>
      <c r="I159" s="2">
        <v>151732.462</v>
      </c>
      <c r="J159" s="2">
        <v>8454.61</v>
      </c>
      <c r="K159" s="2">
        <v>233248.6709</v>
      </c>
    </row>
    <row r="160" spans="1:11" x14ac:dyDescent="0.2">
      <c r="A160" s="1" t="s">
        <v>335</v>
      </c>
      <c r="B160" s="1" t="s">
        <v>336</v>
      </c>
      <c r="C160" s="22">
        <v>1161</v>
      </c>
      <c r="D160" s="21">
        <v>1</v>
      </c>
      <c r="E160" s="2">
        <v>10709.138999999999</v>
      </c>
      <c r="F160" s="2">
        <v>14945.19</v>
      </c>
      <c r="G160" s="2">
        <v>6280.6</v>
      </c>
      <c r="H160" s="2">
        <v>10002.867</v>
      </c>
      <c r="I160" s="2">
        <v>122753.087</v>
      </c>
      <c r="J160" s="2">
        <v>7519</v>
      </c>
      <c r="K160" s="2">
        <v>183408.6917</v>
      </c>
    </row>
    <row r="161" spans="1:11" x14ac:dyDescent="0.2">
      <c r="A161" s="1" t="s">
        <v>337</v>
      </c>
      <c r="B161" s="1" t="s">
        <v>338</v>
      </c>
      <c r="C161" s="22">
        <v>1163</v>
      </c>
      <c r="D161" s="21">
        <v>0.9883921</v>
      </c>
      <c r="E161" s="2">
        <v>10595.303400000001</v>
      </c>
      <c r="F161" s="2">
        <v>14964.77</v>
      </c>
      <c r="G161" s="2">
        <v>6287.8</v>
      </c>
      <c r="H161" s="2">
        <v>10019.561</v>
      </c>
      <c r="I161" s="2">
        <v>122845.821</v>
      </c>
      <c r="J161" s="2">
        <v>0</v>
      </c>
      <c r="K161" s="2">
        <v>175424.55840000001</v>
      </c>
    </row>
    <row r="162" spans="1:11" x14ac:dyDescent="0.2">
      <c r="A162" s="1" t="s">
        <v>339</v>
      </c>
      <c r="B162" s="1" t="s">
        <v>340</v>
      </c>
      <c r="C162" s="22">
        <v>1166</v>
      </c>
      <c r="D162" s="21">
        <v>0.99914239999999999</v>
      </c>
      <c r="E162" s="2">
        <v>10726.427100000001</v>
      </c>
      <c r="F162" s="2">
        <v>14994.14</v>
      </c>
      <c r="G162" s="2">
        <v>6298.6</v>
      </c>
      <c r="H162" s="2">
        <v>10044.602000000001</v>
      </c>
      <c r="I162" s="2">
        <v>122984.92200000001</v>
      </c>
      <c r="J162" s="2">
        <v>5304.11</v>
      </c>
      <c r="K162" s="2">
        <v>181430.8438</v>
      </c>
    </row>
    <row r="163" spans="1:11" x14ac:dyDescent="0.2">
      <c r="A163" s="1" t="s">
        <v>341</v>
      </c>
      <c r="B163" s="1" t="s">
        <v>342</v>
      </c>
      <c r="C163" s="22">
        <v>341</v>
      </c>
      <c r="D163" s="21">
        <v>1</v>
      </c>
      <c r="E163" s="2">
        <v>3360.8960000000002</v>
      </c>
      <c r="F163" s="2">
        <v>4558.8289999999997</v>
      </c>
      <c r="G163" s="2">
        <v>1944.0409999999999</v>
      </c>
      <c r="H163" s="2">
        <v>2952.7190000000001</v>
      </c>
      <c r="I163" s="2">
        <v>39313.207999999999</v>
      </c>
      <c r="J163" s="2">
        <v>0</v>
      </c>
      <c r="K163" s="2">
        <v>55519.686900000001</v>
      </c>
    </row>
    <row r="164" spans="1:11" x14ac:dyDescent="0.2">
      <c r="A164" s="1" t="s">
        <v>343</v>
      </c>
      <c r="B164" s="1" t="s">
        <v>344</v>
      </c>
      <c r="C164" s="22">
        <v>334</v>
      </c>
      <c r="D164" s="21">
        <v>1</v>
      </c>
      <c r="E164" s="2">
        <v>3291.904</v>
      </c>
      <c r="F164" s="2">
        <v>4465.2460000000001</v>
      </c>
      <c r="G164" s="2">
        <v>1904.134</v>
      </c>
      <c r="H164" s="2">
        <v>2892.1060000000002</v>
      </c>
      <c r="I164" s="2">
        <v>38506.192000000003</v>
      </c>
      <c r="J164" s="2">
        <v>1208.02</v>
      </c>
      <c r="K164" s="2">
        <v>55666.564200000001</v>
      </c>
    </row>
    <row r="165" spans="1:11" x14ac:dyDescent="0.2">
      <c r="A165" s="1" t="s">
        <v>345</v>
      </c>
      <c r="B165" s="1" t="s">
        <v>346</v>
      </c>
      <c r="C165" s="22">
        <v>1138</v>
      </c>
      <c r="D165" s="21">
        <v>1</v>
      </c>
      <c r="E165" s="2">
        <v>10587.262000000001</v>
      </c>
      <c r="F165" s="2">
        <v>14720.02</v>
      </c>
      <c r="G165" s="2">
        <v>6197.8</v>
      </c>
      <c r="H165" s="2">
        <v>9810.8860000000004</v>
      </c>
      <c r="I165" s="2">
        <v>121686.64599999999</v>
      </c>
      <c r="J165" s="2">
        <v>0</v>
      </c>
      <c r="K165" s="2">
        <v>173602.674</v>
      </c>
    </row>
    <row r="166" spans="1:11" x14ac:dyDescent="0.2">
      <c r="A166" s="1" t="s">
        <v>347</v>
      </c>
      <c r="B166" s="1" t="s">
        <v>348</v>
      </c>
      <c r="C166" s="22">
        <v>630</v>
      </c>
      <c r="D166" s="21">
        <v>0.99920629999999999</v>
      </c>
      <c r="E166" s="2">
        <v>6204.3517000000002</v>
      </c>
      <c r="F166" s="2">
        <v>8422.4699999999993</v>
      </c>
      <c r="G166" s="2">
        <v>3591.63</v>
      </c>
      <c r="H166" s="2">
        <v>5455.17</v>
      </c>
      <c r="I166" s="2">
        <v>72631.44</v>
      </c>
      <c r="J166" s="2">
        <v>0</v>
      </c>
      <c r="K166" s="2">
        <v>102567.77989999999</v>
      </c>
    </row>
    <row r="167" spans="1:11" x14ac:dyDescent="0.2">
      <c r="A167" s="1" t="s">
        <v>349</v>
      </c>
      <c r="B167" s="1" t="s">
        <v>350</v>
      </c>
      <c r="C167" s="22">
        <v>307</v>
      </c>
      <c r="D167" s="21">
        <v>1</v>
      </c>
      <c r="E167" s="2">
        <v>3025.7919999999999</v>
      </c>
      <c r="F167" s="2">
        <v>4104.2830000000004</v>
      </c>
      <c r="G167" s="2">
        <v>1750.2070000000001</v>
      </c>
      <c r="H167" s="2">
        <v>2658.3130000000001</v>
      </c>
      <c r="I167" s="2">
        <v>35393.415999999997</v>
      </c>
      <c r="J167" s="2">
        <v>1013.07</v>
      </c>
      <c r="K167" s="2">
        <v>51062.9496</v>
      </c>
    </row>
    <row r="168" spans="1:11" x14ac:dyDescent="0.2">
      <c r="A168" s="1" t="s">
        <v>351</v>
      </c>
      <c r="B168" s="1" t="s">
        <v>352</v>
      </c>
      <c r="C168" s="22">
        <v>14629</v>
      </c>
      <c r="D168" s="21">
        <v>0.99056670000000002</v>
      </c>
      <c r="E168" s="2">
        <v>81301.822799999994</v>
      </c>
      <c r="F168" s="2">
        <v>146796.91</v>
      </c>
      <c r="G168" s="2">
        <v>47808.012999999999</v>
      </c>
      <c r="H168" s="2">
        <v>122420.26300000001</v>
      </c>
      <c r="I168" s="2">
        <v>724203.826</v>
      </c>
      <c r="J168" s="2">
        <v>81756.73</v>
      </c>
      <c r="K168" s="2">
        <v>1282602.3851000001</v>
      </c>
    </row>
    <row r="169" spans="1:11" x14ac:dyDescent="0.2">
      <c r="A169" s="1" t="s">
        <v>353</v>
      </c>
      <c r="B169" s="1" t="s">
        <v>354</v>
      </c>
      <c r="C169" s="22">
        <v>4349</v>
      </c>
      <c r="D169" s="21">
        <v>0.98873299999999997</v>
      </c>
      <c r="E169" s="2">
        <v>27291.355299999999</v>
      </c>
      <c r="F169" s="2">
        <v>46155.71</v>
      </c>
      <c r="G169" s="2">
        <v>17757.400000000001</v>
      </c>
      <c r="H169" s="2">
        <v>36613.103000000003</v>
      </c>
      <c r="I169" s="2">
        <v>270571.08299999998</v>
      </c>
      <c r="J169" s="2">
        <v>36815.42</v>
      </c>
      <c r="K169" s="2">
        <v>463505.3921</v>
      </c>
    </row>
    <row r="170" spans="1:11" x14ac:dyDescent="0.2">
      <c r="A170" s="1" t="s">
        <v>355</v>
      </c>
      <c r="B170" s="1" t="s">
        <v>356</v>
      </c>
      <c r="C170" s="22">
        <v>1605</v>
      </c>
      <c r="D170" s="21">
        <v>0.72897199999999995</v>
      </c>
      <c r="E170" s="2">
        <v>9521.7556999999997</v>
      </c>
      <c r="F170" s="2">
        <v>19291.95</v>
      </c>
      <c r="G170" s="2">
        <v>7879</v>
      </c>
      <c r="H170" s="2">
        <v>13708.934999999999</v>
      </c>
      <c r="I170" s="2">
        <v>143340.035</v>
      </c>
      <c r="J170" s="2">
        <v>12476.25</v>
      </c>
      <c r="K170" s="2">
        <v>219628.27739999999</v>
      </c>
    </row>
    <row r="171" spans="1:11" x14ac:dyDescent="0.2">
      <c r="A171" s="1" t="s">
        <v>357</v>
      </c>
      <c r="B171" s="1" t="s">
        <v>358</v>
      </c>
      <c r="C171" s="22">
        <v>1004</v>
      </c>
      <c r="D171" s="21">
        <v>0.98954180000000003</v>
      </c>
      <c r="E171" s="2">
        <v>9773.8983000000007</v>
      </c>
      <c r="F171" s="2">
        <v>13408.16</v>
      </c>
      <c r="G171" s="2">
        <v>5715.4</v>
      </c>
      <c r="H171" s="2">
        <v>8692.3880000000008</v>
      </c>
      <c r="I171" s="2">
        <v>115473.46799999999</v>
      </c>
      <c r="J171" s="2">
        <v>5188.9799999999996</v>
      </c>
      <c r="K171" s="2">
        <v>168543.44099999999</v>
      </c>
    </row>
    <row r="172" spans="1:11" x14ac:dyDescent="0.2">
      <c r="A172" s="1" t="s">
        <v>359</v>
      </c>
      <c r="B172" s="1" t="s">
        <v>360</v>
      </c>
      <c r="C172" s="22">
        <v>221</v>
      </c>
      <c r="D172" s="21">
        <v>0.93438909999999997</v>
      </c>
      <c r="E172" s="2">
        <v>2035.2638999999999</v>
      </c>
      <c r="F172" s="2">
        <v>2954.549</v>
      </c>
      <c r="G172" s="2">
        <v>1259.921</v>
      </c>
      <c r="H172" s="2">
        <v>1913.6389999999999</v>
      </c>
      <c r="I172" s="2">
        <v>25478.648000000001</v>
      </c>
      <c r="J172" s="2">
        <v>2469.56</v>
      </c>
      <c r="K172" s="2">
        <v>38459.917000000001</v>
      </c>
    </row>
    <row r="173" spans="1:11" x14ac:dyDescent="0.2">
      <c r="A173" s="1" t="s">
        <v>361</v>
      </c>
      <c r="B173" s="1" t="s">
        <v>362</v>
      </c>
      <c r="C173" s="22">
        <v>2891</v>
      </c>
      <c r="D173" s="21">
        <v>0.95226569999999999</v>
      </c>
      <c r="E173" s="2">
        <v>18927.622500000001</v>
      </c>
      <c r="F173" s="2">
        <v>31881.89</v>
      </c>
      <c r="G173" s="2">
        <v>12508.6</v>
      </c>
      <c r="H173" s="2">
        <v>24443.177</v>
      </c>
      <c r="I173" s="2">
        <v>202967.997</v>
      </c>
      <c r="J173" s="2">
        <v>19004.87</v>
      </c>
      <c r="K173" s="2">
        <v>329876.16869999998</v>
      </c>
    </row>
    <row r="174" spans="1:11" x14ac:dyDescent="0.2">
      <c r="A174" s="1" t="s">
        <v>363</v>
      </c>
      <c r="B174" s="1" t="s">
        <v>364</v>
      </c>
      <c r="C174" s="22">
        <v>1669</v>
      </c>
      <c r="D174" s="21">
        <v>0.99400840000000001</v>
      </c>
      <c r="E174" s="2">
        <v>13320.7374</v>
      </c>
      <c r="F174" s="2">
        <v>19918.509999999998</v>
      </c>
      <c r="G174" s="2">
        <v>8109.4</v>
      </c>
      <c r="H174" s="2">
        <v>14243.143</v>
      </c>
      <c r="I174" s="2">
        <v>146307.52299999999</v>
      </c>
      <c r="J174" s="2">
        <v>13568.77</v>
      </c>
      <c r="K174" s="2">
        <v>229479.97289999999</v>
      </c>
    </row>
    <row r="175" spans="1:11" x14ac:dyDescent="0.2">
      <c r="A175" s="1" t="s">
        <v>365</v>
      </c>
      <c r="B175" s="1" t="s">
        <v>366</v>
      </c>
      <c r="C175" s="22">
        <v>499</v>
      </c>
      <c r="D175" s="21">
        <v>0.99699400000000005</v>
      </c>
      <c r="E175" s="2">
        <v>4903.3600999999999</v>
      </c>
      <c r="F175" s="2">
        <v>6671.1310000000003</v>
      </c>
      <c r="G175" s="2">
        <v>2844.799</v>
      </c>
      <c r="H175" s="2">
        <v>4320.8410000000003</v>
      </c>
      <c r="I175" s="2">
        <v>57528.712</v>
      </c>
      <c r="J175" s="2">
        <v>1654.68</v>
      </c>
      <c r="K175" s="2">
        <v>82990.889800000004</v>
      </c>
    </row>
    <row r="176" spans="1:11" x14ac:dyDescent="0.2">
      <c r="A176" s="1" t="s">
        <v>367</v>
      </c>
      <c r="B176" s="1" t="s">
        <v>368</v>
      </c>
      <c r="C176" s="22">
        <v>5381</v>
      </c>
      <c r="D176" s="21">
        <v>0.99451769999999995</v>
      </c>
      <c r="E176" s="2">
        <v>32889.614300000001</v>
      </c>
      <c r="F176" s="2">
        <v>56258.99</v>
      </c>
      <c r="G176" s="2">
        <v>21472.6</v>
      </c>
      <c r="H176" s="2">
        <v>45227.207000000002</v>
      </c>
      <c r="I176" s="2">
        <v>318421.82699999999</v>
      </c>
      <c r="J176" s="2">
        <v>21341</v>
      </c>
      <c r="K176" s="2">
        <v>527840.8371</v>
      </c>
    </row>
    <row r="177" spans="1:11" x14ac:dyDescent="0.2">
      <c r="A177" s="1" t="s">
        <v>369</v>
      </c>
      <c r="B177" s="1" t="s">
        <v>370</v>
      </c>
      <c r="C177" s="22">
        <v>277</v>
      </c>
      <c r="D177" s="21">
        <v>0.95306860000000004</v>
      </c>
      <c r="E177" s="2">
        <v>2601.9839999999999</v>
      </c>
      <c r="F177" s="2">
        <v>3703.2130000000002</v>
      </c>
      <c r="G177" s="2">
        <v>1579.1769999999999</v>
      </c>
      <c r="H177" s="2">
        <v>2398.5430000000001</v>
      </c>
      <c r="I177" s="2">
        <v>31934.776000000002</v>
      </c>
      <c r="J177" s="2">
        <v>1067.2</v>
      </c>
      <c r="K177" s="2">
        <v>46099.709600000002</v>
      </c>
    </row>
    <row r="178" spans="1:11" x14ac:dyDescent="0.2">
      <c r="A178" s="1" t="s">
        <v>371</v>
      </c>
      <c r="B178" s="1" t="s">
        <v>372</v>
      </c>
      <c r="C178" s="22">
        <v>247</v>
      </c>
      <c r="D178" s="21">
        <v>1</v>
      </c>
      <c r="E178" s="2">
        <v>2434.4319999999998</v>
      </c>
      <c r="F178" s="2">
        <v>3302.143</v>
      </c>
      <c r="G178" s="2">
        <v>1408.1469999999999</v>
      </c>
      <c r="H178" s="2">
        <v>2138.7730000000001</v>
      </c>
      <c r="I178" s="2">
        <v>28476.135999999999</v>
      </c>
      <c r="J178" s="2">
        <v>716.2</v>
      </c>
      <c r="K178" s="2">
        <v>40977.914299999997</v>
      </c>
    </row>
    <row r="179" spans="1:11" x14ac:dyDescent="0.2">
      <c r="A179" s="1" t="s">
        <v>373</v>
      </c>
      <c r="B179" s="1" t="s">
        <v>374</v>
      </c>
      <c r="C179" s="22">
        <v>321</v>
      </c>
      <c r="D179" s="21">
        <v>0.99844239999999995</v>
      </c>
      <c r="E179" s="2">
        <v>3158.8481000000002</v>
      </c>
      <c r="F179" s="2">
        <v>4291.4489999999996</v>
      </c>
      <c r="G179" s="2">
        <v>1830.021</v>
      </c>
      <c r="H179" s="2">
        <v>2779.5390000000002</v>
      </c>
      <c r="I179" s="2">
        <v>37007.447999999997</v>
      </c>
      <c r="J179" s="2">
        <v>905.52</v>
      </c>
      <c r="K179" s="2">
        <v>53222.5579</v>
      </c>
    </row>
    <row r="180" spans="1:11" x14ac:dyDescent="0.2">
      <c r="A180" s="1" t="s">
        <v>375</v>
      </c>
      <c r="B180" s="1" t="s">
        <v>376</v>
      </c>
      <c r="C180" s="22">
        <v>476</v>
      </c>
      <c r="D180" s="21">
        <v>0.99579830000000003</v>
      </c>
      <c r="E180" s="2">
        <v>4671.7439000000004</v>
      </c>
      <c r="F180" s="2">
        <v>6363.6440000000002</v>
      </c>
      <c r="G180" s="2">
        <v>2713.6759999999999</v>
      </c>
      <c r="H180" s="2">
        <v>4121.6840000000002</v>
      </c>
      <c r="I180" s="2">
        <v>54877.088000000003</v>
      </c>
      <c r="J180" s="2">
        <v>2485.6799999999998</v>
      </c>
      <c r="K180" s="2">
        <v>80125.951400000005</v>
      </c>
    </row>
    <row r="181" spans="1:11" x14ac:dyDescent="0.2">
      <c r="A181" s="1" t="s">
        <v>377</v>
      </c>
      <c r="B181" s="1" t="s">
        <v>378</v>
      </c>
      <c r="C181" s="22">
        <v>293</v>
      </c>
      <c r="D181" s="21">
        <v>1</v>
      </c>
      <c r="E181" s="2">
        <v>2887.808</v>
      </c>
      <c r="F181" s="2">
        <v>3917.1170000000002</v>
      </c>
      <c r="G181" s="2">
        <v>1670.393</v>
      </c>
      <c r="H181" s="2">
        <v>2537.087</v>
      </c>
      <c r="I181" s="2">
        <v>33779.383999999998</v>
      </c>
      <c r="J181" s="2">
        <v>7536.09</v>
      </c>
      <c r="K181" s="2">
        <v>55730.760999999999</v>
      </c>
    </row>
    <row r="182" spans="1:11" x14ac:dyDescent="0.2">
      <c r="A182" s="1" t="s">
        <v>379</v>
      </c>
      <c r="B182" s="1" t="s">
        <v>380</v>
      </c>
      <c r="C182" s="22">
        <v>394</v>
      </c>
      <c r="D182" s="21">
        <v>0.99492389999999997</v>
      </c>
      <c r="E182" s="2">
        <v>3863.5522000000001</v>
      </c>
      <c r="F182" s="2">
        <v>5267.3860000000004</v>
      </c>
      <c r="G182" s="2">
        <v>2246.194</v>
      </c>
      <c r="H182" s="2">
        <v>3411.6460000000002</v>
      </c>
      <c r="I182" s="2">
        <v>45423.472000000002</v>
      </c>
      <c r="J182" s="2">
        <v>0</v>
      </c>
      <c r="K182" s="2">
        <v>64127.852800000001</v>
      </c>
    </row>
    <row r="183" spans="1:11" x14ac:dyDescent="0.2">
      <c r="A183" s="1" t="s">
        <v>381</v>
      </c>
      <c r="B183" s="1" t="s">
        <v>382</v>
      </c>
      <c r="C183" s="22">
        <v>2243</v>
      </c>
      <c r="D183" s="21">
        <v>1</v>
      </c>
      <c r="E183" s="2">
        <v>16442.656999999999</v>
      </c>
      <c r="F183" s="2">
        <v>25537.97</v>
      </c>
      <c r="G183" s="2">
        <v>10175.799999999999</v>
      </c>
      <c r="H183" s="2">
        <v>19034.321</v>
      </c>
      <c r="I183" s="2">
        <v>172922.18100000001</v>
      </c>
      <c r="J183" s="2">
        <v>9590.4599999999991</v>
      </c>
      <c r="K183" s="2">
        <v>270201.72039999999</v>
      </c>
    </row>
    <row r="184" spans="1:11" x14ac:dyDescent="0.2">
      <c r="A184" s="1" t="s">
        <v>383</v>
      </c>
      <c r="B184" s="1" t="s">
        <v>384</v>
      </c>
      <c r="C184" s="22">
        <v>4220</v>
      </c>
      <c r="D184" s="21">
        <v>0.97428910000000002</v>
      </c>
      <c r="E184" s="2">
        <v>26226.673900000002</v>
      </c>
      <c r="F184" s="2">
        <v>44892.800000000003</v>
      </c>
      <c r="G184" s="2">
        <v>17293</v>
      </c>
      <c r="H184" s="2">
        <v>35536.339999999997</v>
      </c>
      <c r="I184" s="2">
        <v>264589.74</v>
      </c>
      <c r="J184" s="2">
        <v>22688.82</v>
      </c>
      <c r="K184" s="2">
        <v>437969.49</v>
      </c>
    </row>
    <row r="185" spans="1:11" x14ac:dyDescent="0.2">
      <c r="A185" s="1" t="s">
        <v>385</v>
      </c>
      <c r="B185" s="1" t="s">
        <v>386</v>
      </c>
      <c r="C185" s="22">
        <v>580</v>
      </c>
      <c r="D185" s="21">
        <v>0.97672409999999998</v>
      </c>
      <c r="E185" s="2">
        <v>5583.4237999999996</v>
      </c>
      <c r="F185" s="2">
        <v>7754.02</v>
      </c>
      <c r="G185" s="2">
        <v>3306.58</v>
      </c>
      <c r="H185" s="2">
        <v>5022.22</v>
      </c>
      <c r="I185" s="2">
        <v>66867.039999999994</v>
      </c>
      <c r="J185" s="2">
        <v>2002.38</v>
      </c>
      <c r="K185" s="2">
        <v>96423.198000000004</v>
      </c>
    </row>
    <row r="186" spans="1:11" x14ac:dyDescent="0.2">
      <c r="A186" s="1" t="s">
        <v>387</v>
      </c>
      <c r="B186" s="1" t="s">
        <v>272</v>
      </c>
      <c r="C186" s="22">
        <v>437</v>
      </c>
      <c r="D186" s="21">
        <v>1</v>
      </c>
      <c r="E186" s="2">
        <v>4307.0720000000001</v>
      </c>
      <c r="F186" s="2">
        <v>5842.2529999999997</v>
      </c>
      <c r="G186" s="2">
        <v>2491.337</v>
      </c>
      <c r="H186" s="2">
        <v>3783.9830000000002</v>
      </c>
      <c r="I186" s="2">
        <v>50380.856</v>
      </c>
      <c r="J186" s="2">
        <v>1078.9000000000001</v>
      </c>
      <c r="K186" s="2">
        <v>72298.923599999995</v>
      </c>
    </row>
    <row r="187" spans="1:11" x14ac:dyDescent="0.2">
      <c r="A187" s="1" t="s">
        <v>388</v>
      </c>
      <c r="B187" s="1" t="s">
        <v>389</v>
      </c>
      <c r="C187" s="22">
        <v>1379</v>
      </c>
      <c r="D187" s="21">
        <v>0.99891229999999998</v>
      </c>
      <c r="E187" s="2">
        <v>11851.4162</v>
      </c>
      <c r="F187" s="2">
        <v>17079.41</v>
      </c>
      <c r="G187" s="2">
        <v>7065.4</v>
      </c>
      <c r="H187" s="2">
        <v>11822.513000000001</v>
      </c>
      <c r="I187" s="2">
        <v>132861.09299999999</v>
      </c>
      <c r="J187" s="2">
        <v>6552.82</v>
      </c>
      <c r="K187" s="2">
        <v>199408.3916</v>
      </c>
    </row>
    <row r="188" spans="1:11" x14ac:dyDescent="0.2">
      <c r="A188" s="1" t="s">
        <v>390</v>
      </c>
      <c r="B188" s="1" t="s">
        <v>391</v>
      </c>
      <c r="C188" s="22">
        <v>564</v>
      </c>
      <c r="D188" s="21">
        <v>1</v>
      </c>
      <c r="E188" s="2">
        <v>5558.7839999999997</v>
      </c>
      <c r="F188" s="2">
        <v>7540.116</v>
      </c>
      <c r="G188" s="2">
        <v>3215.364</v>
      </c>
      <c r="H188" s="2">
        <v>4883.6760000000004</v>
      </c>
      <c r="I188" s="2">
        <v>65022.432000000001</v>
      </c>
      <c r="J188" s="2">
        <v>2359.23</v>
      </c>
      <c r="K188" s="2">
        <v>94339.933499999999</v>
      </c>
    </row>
    <row r="189" spans="1:11" x14ac:dyDescent="0.2">
      <c r="A189" s="1" t="s">
        <v>392</v>
      </c>
      <c r="B189" s="1" t="s">
        <v>393</v>
      </c>
      <c r="C189" s="22">
        <v>6105</v>
      </c>
      <c r="D189" s="21">
        <v>0.90761670000000005</v>
      </c>
      <c r="E189" s="2">
        <v>33497.768100000001</v>
      </c>
      <c r="F189" s="2">
        <v>63346.95</v>
      </c>
      <c r="G189" s="2">
        <v>24079</v>
      </c>
      <c r="H189" s="2">
        <v>51270.434999999998</v>
      </c>
      <c r="I189" s="2">
        <v>351991.53499999997</v>
      </c>
      <c r="J189" s="2">
        <v>25805.15</v>
      </c>
      <c r="K189" s="2">
        <v>585756.74230000004</v>
      </c>
    </row>
    <row r="190" spans="1:11" x14ac:dyDescent="0.2">
      <c r="A190" s="1" t="s">
        <v>394</v>
      </c>
      <c r="B190" s="1" t="s">
        <v>395</v>
      </c>
      <c r="C190" s="22">
        <v>340</v>
      </c>
      <c r="D190" s="21">
        <v>1</v>
      </c>
      <c r="E190" s="2">
        <v>3351.04</v>
      </c>
      <c r="F190" s="2">
        <v>4545.46</v>
      </c>
      <c r="G190" s="2">
        <v>1938.34</v>
      </c>
      <c r="H190" s="2">
        <v>2944.06</v>
      </c>
      <c r="I190" s="2">
        <v>39197.919999999998</v>
      </c>
      <c r="J190" s="2">
        <v>742.93</v>
      </c>
      <c r="K190" s="2">
        <v>56148.115299999998</v>
      </c>
    </row>
    <row r="191" spans="1:11" x14ac:dyDescent="0.2">
      <c r="A191" s="1" t="s">
        <v>396</v>
      </c>
      <c r="B191" s="1" t="s">
        <v>397</v>
      </c>
      <c r="C191" s="22">
        <v>526</v>
      </c>
      <c r="D191" s="21">
        <v>0.88878330000000005</v>
      </c>
      <c r="E191" s="2">
        <v>4607.6801999999998</v>
      </c>
      <c r="F191" s="2">
        <v>7032.0940000000001</v>
      </c>
      <c r="G191" s="2">
        <v>2998.7260000000001</v>
      </c>
      <c r="H191" s="2">
        <v>4554.634</v>
      </c>
      <c r="I191" s="2">
        <v>60641.487999999998</v>
      </c>
      <c r="J191" s="2">
        <v>4652.43</v>
      </c>
      <c r="K191" s="2">
        <v>89981.245200000005</v>
      </c>
    </row>
    <row r="192" spans="1:11" x14ac:dyDescent="0.2">
      <c r="A192" s="1" t="s">
        <v>398</v>
      </c>
      <c r="B192" s="1" t="s">
        <v>399</v>
      </c>
      <c r="C192" s="22">
        <v>6790</v>
      </c>
      <c r="D192" s="21">
        <v>0.99933729999999998</v>
      </c>
      <c r="E192" s="2">
        <v>40510.345999999998</v>
      </c>
      <c r="F192" s="2">
        <v>70053.100000000006</v>
      </c>
      <c r="G192" s="2">
        <v>26545</v>
      </c>
      <c r="H192" s="2">
        <v>56988.13</v>
      </c>
      <c r="I192" s="2">
        <v>383752.93</v>
      </c>
      <c r="J192" s="2">
        <v>35858.69</v>
      </c>
      <c r="K192" s="2">
        <v>653617.64</v>
      </c>
    </row>
    <row r="193" spans="1:11" x14ac:dyDescent="0.2">
      <c r="A193" s="1" t="s">
        <v>400</v>
      </c>
      <c r="B193" s="1" t="s">
        <v>401</v>
      </c>
      <c r="C193" s="22">
        <v>1270</v>
      </c>
      <c r="D193" s="21">
        <v>1</v>
      </c>
      <c r="E193" s="2">
        <v>11286.73</v>
      </c>
      <c r="F193" s="2">
        <v>16012.3</v>
      </c>
      <c r="G193" s="2">
        <v>6673</v>
      </c>
      <c r="H193" s="2">
        <v>10912.69</v>
      </c>
      <c r="I193" s="2">
        <v>127807.09</v>
      </c>
      <c r="J193" s="2">
        <v>6122.99</v>
      </c>
      <c r="K193" s="2">
        <v>190443.12640000001</v>
      </c>
    </row>
    <row r="194" spans="1:11" x14ac:dyDescent="0.2">
      <c r="A194" s="1" t="s">
        <v>402</v>
      </c>
      <c r="B194" s="1" t="s">
        <v>403</v>
      </c>
      <c r="C194" s="22">
        <v>3386</v>
      </c>
      <c r="D194" s="21">
        <v>0.92823389999999995</v>
      </c>
      <c r="E194" s="2">
        <v>20884.718799999999</v>
      </c>
      <c r="F194" s="2">
        <v>36727.94</v>
      </c>
      <c r="G194" s="2">
        <v>14290.6</v>
      </c>
      <c r="H194" s="2">
        <v>28574.941999999999</v>
      </c>
      <c r="I194" s="2">
        <v>225919.66200000001</v>
      </c>
      <c r="J194" s="2">
        <v>13699.32</v>
      </c>
      <c r="K194" s="2">
        <v>362213.70260000002</v>
      </c>
    </row>
    <row r="195" spans="1:11" x14ac:dyDescent="0.2">
      <c r="A195" s="1" t="s">
        <v>404</v>
      </c>
      <c r="B195" s="1" t="s">
        <v>405</v>
      </c>
      <c r="C195" s="22">
        <v>495</v>
      </c>
      <c r="D195" s="21">
        <v>1</v>
      </c>
      <c r="E195" s="2">
        <v>4878.72</v>
      </c>
      <c r="F195" s="2">
        <v>6617.6549999999997</v>
      </c>
      <c r="G195" s="2">
        <v>2821.9949999999999</v>
      </c>
      <c r="H195" s="2">
        <v>4286.2049999999999</v>
      </c>
      <c r="I195" s="2">
        <v>57067.56</v>
      </c>
      <c r="J195" s="2">
        <v>2576.2800000000002</v>
      </c>
      <c r="K195" s="2">
        <v>83336.909400000004</v>
      </c>
    </row>
    <row r="196" spans="1:11" x14ac:dyDescent="0.2">
      <c r="A196" s="1" t="s">
        <v>406</v>
      </c>
      <c r="B196" s="1" t="s">
        <v>407</v>
      </c>
      <c r="C196" s="22">
        <v>2308</v>
      </c>
      <c r="D196" s="21">
        <v>0.98245229999999995</v>
      </c>
      <c r="E196" s="2">
        <v>16492.517100000001</v>
      </c>
      <c r="F196" s="2">
        <v>26174.32</v>
      </c>
      <c r="G196" s="2">
        <v>10409.799999999999</v>
      </c>
      <c r="H196" s="2">
        <v>19576.876</v>
      </c>
      <c r="I196" s="2">
        <v>175936.03599999999</v>
      </c>
      <c r="J196" s="2">
        <v>10045.57</v>
      </c>
      <c r="K196" s="2">
        <v>275454.16090000002</v>
      </c>
    </row>
    <row r="197" spans="1:11" x14ac:dyDescent="0.2">
      <c r="A197" s="1" t="s">
        <v>408</v>
      </c>
      <c r="B197" s="1" t="s">
        <v>409</v>
      </c>
      <c r="C197" s="22">
        <v>4297</v>
      </c>
      <c r="D197" s="21">
        <v>0.71584829999999999</v>
      </c>
      <c r="E197" s="2">
        <v>19561.845499999999</v>
      </c>
      <c r="F197" s="2">
        <v>45646.63</v>
      </c>
      <c r="G197" s="2">
        <v>17570.2</v>
      </c>
      <c r="H197" s="2">
        <v>36179.059000000001</v>
      </c>
      <c r="I197" s="2">
        <v>268159.99900000001</v>
      </c>
      <c r="J197" s="2">
        <v>25364.91</v>
      </c>
      <c r="K197" s="2">
        <v>439306.3898</v>
      </c>
    </row>
    <row r="198" spans="1:11" x14ac:dyDescent="0.2">
      <c r="A198" s="1" t="s">
        <v>410</v>
      </c>
      <c r="B198" s="1" t="s">
        <v>411</v>
      </c>
      <c r="C198" s="22">
        <v>1</v>
      </c>
      <c r="D198" s="21">
        <v>0.5</v>
      </c>
      <c r="E198" s="2">
        <v>4.9279999999999999</v>
      </c>
      <c r="F198" s="2">
        <v>13.369</v>
      </c>
      <c r="G198" s="2">
        <v>5.7009999999999996</v>
      </c>
      <c r="H198" s="2">
        <v>8.6590000000000007</v>
      </c>
      <c r="I198" s="2">
        <v>115.288</v>
      </c>
      <c r="J198" s="2">
        <v>0</v>
      </c>
      <c r="K198" s="2">
        <v>157.5659</v>
      </c>
    </row>
    <row r="199" spans="1:11" x14ac:dyDescent="0.2">
      <c r="A199" s="1" t="s">
        <v>412</v>
      </c>
      <c r="B199" s="1" t="s">
        <v>413</v>
      </c>
      <c r="C199" s="22">
        <v>507</v>
      </c>
      <c r="D199" s="21">
        <v>0.74556210000000001</v>
      </c>
      <c r="E199" s="2">
        <v>3725.5677999999998</v>
      </c>
      <c r="F199" s="2">
        <v>6778.0829999999996</v>
      </c>
      <c r="G199" s="2">
        <v>2890.4070000000002</v>
      </c>
      <c r="H199" s="2">
        <v>4390.1130000000003</v>
      </c>
      <c r="I199" s="2">
        <v>58451.016000000003</v>
      </c>
      <c r="J199" s="2">
        <v>0</v>
      </c>
      <c r="K199" s="2">
        <v>81192.760999999999</v>
      </c>
    </row>
    <row r="200" spans="1:11" x14ac:dyDescent="0.2">
      <c r="A200" s="1" t="s">
        <v>414</v>
      </c>
      <c r="B200" s="1" t="s">
        <v>415</v>
      </c>
      <c r="C200" s="22">
        <v>591</v>
      </c>
      <c r="D200" s="21">
        <v>0.99492389999999997</v>
      </c>
      <c r="E200" s="2">
        <v>5795.3281999999999</v>
      </c>
      <c r="F200" s="2">
        <v>7901.0789999999997</v>
      </c>
      <c r="G200" s="2">
        <v>3369.2910000000002</v>
      </c>
      <c r="H200" s="2">
        <v>5117.4690000000001</v>
      </c>
      <c r="I200" s="2">
        <v>68135.207999999999</v>
      </c>
      <c r="J200" s="2">
        <v>2802.14</v>
      </c>
      <c r="K200" s="2">
        <v>99176.142300000007</v>
      </c>
    </row>
    <row r="201" spans="1:11" x14ac:dyDescent="0.2">
      <c r="A201" s="1" t="s">
        <v>416</v>
      </c>
      <c r="B201" s="1" t="s">
        <v>417</v>
      </c>
      <c r="C201" s="22">
        <v>595</v>
      </c>
      <c r="D201" s="21">
        <v>1</v>
      </c>
      <c r="E201" s="2">
        <v>5864.32</v>
      </c>
      <c r="F201" s="2">
        <v>7954.5550000000003</v>
      </c>
      <c r="G201" s="2">
        <v>3392.0949999999998</v>
      </c>
      <c r="H201" s="2">
        <v>5152.1049999999996</v>
      </c>
      <c r="I201" s="2">
        <v>68596.36</v>
      </c>
      <c r="J201" s="2">
        <v>1964.32</v>
      </c>
      <c r="K201" s="2">
        <v>98966.586800000005</v>
      </c>
    </row>
    <row r="202" spans="1:11" x14ac:dyDescent="0.2">
      <c r="A202" s="1" t="s">
        <v>418</v>
      </c>
      <c r="B202" s="1" t="s">
        <v>419</v>
      </c>
      <c r="C202" s="22">
        <v>2858</v>
      </c>
      <c r="D202" s="21">
        <v>0.99842549999999997</v>
      </c>
      <c r="E202" s="2">
        <v>19670.5219</v>
      </c>
      <c r="F202" s="2">
        <v>31558.82</v>
      </c>
      <c r="G202" s="2">
        <v>12389.8</v>
      </c>
      <c r="H202" s="2">
        <v>24167.725999999999</v>
      </c>
      <c r="I202" s="2">
        <v>201437.886</v>
      </c>
      <c r="J202" s="2">
        <v>19143.57</v>
      </c>
      <c r="K202" s="2">
        <v>328421.516</v>
      </c>
    </row>
    <row r="203" spans="1:11" x14ac:dyDescent="0.2">
      <c r="A203" s="1" t="s">
        <v>420</v>
      </c>
      <c r="B203" s="1" t="s">
        <v>421</v>
      </c>
      <c r="C203" s="22">
        <v>2432</v>
      </c>
      <c r="D203" s="21">
        <v>0.99938320000000003</v>
      </c>
      <c r="E203" s="2">
        <v>17433.4084</v>
      </c>
      <c r="F203" s="2">
        <v>27388.28</v>
      </c>
      <c r="G203" s="2">
        <v>10856.2</v>
      </c>
      <c r="H203" s="2">
        <v>20611.903999999999</v>
      </c>
      <c r="I203" s="2">
        <v>181685.54399999999</v>
      </c>
      <c r="J203" s="2">
        <v>10955.87</v>
      </c>
      <c r="K203" s="2">
        <v>286419.8028</v>
      </c>
    </row>
    <row r="204" spans="1:11" x14ac:dyDescent="0.2">
      <c r="A204" s="1" t="s">
        <v>422</v>
      </c>
      <c r="B204" s="1" t="s">
        <v>423</v>
      </c>
      <c r="C204" s="22">
        <v>600</v>
      </c>
      <c r="D204" s="21">
        <v>1</v>
      </c>
      <c r="E204" s="2">
        <v>5913.6</v>
      </c>
      <c r="F204" s="2">
        <v>8021.4</v>
      </c>
      <c r="G204" s="2">
        <v>3420.6</v>
      </c>
      <c r="H204" s="2">
        <v>5195.3999999999996</v>
      </c>
      <c r="I204" s="2">
        <v>69172.800000000003</v>
      </c>
      <c r="J204" s="2">
        <v>4268.75</v>
      </c>
      <c r="K204" s="2">
        <v>102234.9455</v>
      </c>
    </row>
    <row r="205" spans="1:11" x14ac:dyDescent="0.2">
      <c r="A205" s="1" t="s">
        <v>424</v>
      </c>
      <c r="B205" s="1" t="s">
        <v>425</v>
      </c>
      <c r="C205" s="22">
        <v>326</v>
      </c>
      <c r="D205" s="21">
        <v>1</v>
      </c>
      <c r="E205" s="2">
        <v>3213.056</v>
      </c>
      <c r="F205" s="2">
        <v>4358.2939999999999</v>
      </c>
      <c r="G205" s="2">
        <v>1858.5260000000001</v>
      </c>
      <c r="H205" s="2">
        <v>2822.8339999999998</v>
      </c>
      <c r="I205" s="2">
        <v>37583.887999999999</v>
      </c>
      <c r="J205" s="2">
        <v>1684.67</v>
      </c>
      <c r="K205" s="2">
        <v>54871.696100000001</v>
      </c>
    </row>
    <row r="206" spans="1:11" x14ac:dyDescent="0.2">
      <c r="A206" s="1" t="s">
        <v>426</v>
      </c>
      <c r="B206" s="1" t="s">
        <v>427</v>
      </c>
      <c r="C206" s="22">
        <v>391</v>
      </c>
      <c r="D206" s="21">
        <v>0.99488489999999996</v>
      </c>
      <c r="E206" s="2">
        <v>3833.9839999999999</v>
      </c>
      <c r="F206" s="2">
        <v>5227.2790000000005</v>
      </c>
      <c r="G206" s="2">
        <v>2229.0909999999999</v>
      </c>
      <c r="H206" s="2">
        <v>3385.6689999999999</v>
      </c>
      <c r="I206" s="2">
        <v>45077.608</v>
      </c>
      <c r="J206" s="2">
        <v>1485.57</v>
      </c>
      <c r="K206" s="2">
        <v>65221.586199999998</v>
      </c>
    </row>
    <row r="207" spans="1:11" x14ac:dyDescent="0.2">
      <c r="A207" s="1" t="s">
        <v>428</v>
      </c>
      <c r="B207" s="1" t="s">
        <v>429</v>
      </c>
      <c r="C207" s="22">
        <v>906</v>
      </c>
      <c r="D207" s="21">
        <v>0.9862031</v>
      </c>
      <c r="E207" s="2">
        <v>8806.3361000000004</v>
      </c>
      <c r="F207" s="2">
        <v>12112.314</v>
      </c>
      <c r="G207" s="2">
        <v>5165.1059999999998</v>
      </c>
      <c r="H207" s="2">
        <v>7845.0540000000001</v>
      </c>
      <c r="I207" s="2">
        <v>104450.928</v>
      </c>
      <c r="J207" s="2">
        <v>2511.7600000000002</v>
      </c>
      <c r="K207" s="2">
        <v>150053.6722</v>
      </c>
    </row>
    <row r="208" spans="1:11" x14ac:dyDescent="0.2">
      <c r="A208" s="1" t="s">
        <v>430</v>
      </c>
      <c r="B208" s="1" t="s">
        <v>431</v>
      </c>
      <c r="C208" s="22">
        <v>570</v>
      </c>
      <c r="D208" s="21">
        <v>1</v>
      </c>
      <c r="E208" s="2">
        <v>5617.92</v>
      </c>
      <c r="F208" s="2">
        <v>7620.33</v>
      </c>
      <c r="G208" s="2">
        <v>3249.57</v>
      </c>
      <c r="H208" s="2">
        <v>4935.63</v>
      </c>
      <c r="I208" s="2">
        <v>65714.16</v>
      </c>
      <c r="J208" s="2">
        <v>1988.21</v>
      </c>
      <c r="K208" s="2">
        <v>94921.672099999996</v>
      </c>
    </row>
    <row r="209" spans="1:11" x14ac:dyDescent="0.2">
      <c r="A209" s="1" t="s">
        <v>432</v>
      </c>
      <c r="B209" s="1" t="s">
        <v>433</v>
      </c>
      <c r="C209" s="22">
        <v>1054</v>
      </c>
      <c r="D209" s="21">
        <v>0.550759</v>
      </c>
      <c r="E209" s="2">
        <v>5585.8782000000001</v>
      </c>
      <c r="F209" s="2">
        <v>13897.66</v>
      </c>
      <c r="G209" s="2">
        <v>5895.4</v>
      </c>
      <c r="H209" s="2">
        <v>9109.7379999999994</v>
      </c>
      <c r="I209" s="2">
        <v>117791.818</v>
      </c>
      <c r="J209" s="2">
        <v>4500</v>
      </c>
      <c r="K209" s="2">
        <v>166975.92970000001</v>
      </c>
    </row>
    <row r="210" spans="1:11" x14ac:dyDescent="0.2">
      <c r="A210" s="1" t="s">
        <v>434</v>
      </c>
      <c r="B210" s="1" t="s">
        <v>435</v>
      </c>
      <c r="C210" s="22">
        <v>828</v>
      </c>
      <c r="D210" s="21">
        <v>1</v>
      </c>
      <c r="E210" s="2">
        <v>8160.768</v>
      </c>
      <c r="F210" s="2">
        <v>11069.531999999999</v>
      </c>
      <c r="G210" s="2">
        <v>4720.4279999999999</v>
      </c>
      <c r="H210" s="2">
        <v>7169.652</v>
      </c>
      <c r="I210" s="2">
        <v>95458.464000000007</v>
      </c>
      <c r="J210" s="2">
        <v>3546.11</v>
      </c>
      <c r="K210" s="2">
        <v>138586.9798</v>
      </c>
    </row>
    <row r="211" spans="1:11" x14ac:dyDescent="0.2">
      <c r="A211" s="1" t="s">
        <v>436</v>
      </c>
      <c r="B211" s="1" t="s">
        <v>437</v>
      </c>
      <c r="C211" s="22">
        <v>2170</v>
      </c>
      <c r="D211" s="21">
        <v>0.99470049999999999</v>
      </c>
      <c r="E211" s="2">
        <v>15970.742099999999</v>
      </c>
      <c r="F211" s="2">
        <v>24823.3</v>
      </c>
      <c r="G211" s="2">
        <v>9913</v>
      </c>
      <c r="H211" s="2">
        <v>18424.990000000002</v>
      </c>
      <c r="I211" s="2">
        <v>169537.39</v>
      </c>
      <c r="J211" s="2">
        <v>9493.8799999999992</v>
      </c>
      <c r="K211" s="2">
        <v>264301.3616</v>
      </c>
    </row>
    <row r="212" spans="1:11" x14ac:dyDescent="0.2">
      <c r="A212" s="1" t="s">
        <v>438</v>
      </c>
      <c r="B212" s="1" t="s">
        <v>439</v>
      </c>
      <c r="C212" s="22">
        <v>1797</v>
      </c>
      <c r="D212" s="21">
        <v>0.9916528</v>
      </c>
      <c r="E212" s="2">
        <v>13961.780199999999</v>
      </c>
      <c r="F212" s="2">
        <v>21171.63</v>
      </c>
      <c r="G212" s="2">
        <v>8570.2000000000007</v>
      </c>
      <c r="H212" s="2">
        <v>15311.558999999999</v>
      </c>
      <c r="I212" s="2">
        <v>152242.49900000001</v>
      </c>
      <c r="J212" s="2">
        <v>8004.72</v>
      </c>
      <c r="K212" s="2">
        <v>233521.02129999999</v>
      </c>
    </row>
    <row r="213" spans="1:11" x14ac:dyDescent="0.2">
      <c r="A213" s="1" t="s">
        <v>440</v>
      </c>
      <c r="B213" s="1" t="s">
        <v>441</v>
      </c>
      <c r="C213" s="22">
        <v>2954</v>
      </c>
      <c r="D213" s="21">
        <v>1</v>
      </c>
      <c r="E213" s="2">
        <v>20210.245999999999</v>
      </c>
      <c r="F213" s="2">
        <v>32498.66</v>
      </c>
      <c r="G213" s="2">
        <v>12735.4</v>
      </c>
      <c r="H213" s="2">
        <v>24969.038</v>
      </c>
      <c r="I213" s="2">
        <v>205889.11799999999</v>
      </c>
      <c r="J213" s="2">
        <v>38080.519999999997</v>
      </c>
      <c r="K213" s="2">
        <v>356127.90730000002</v>
      </c>
    </row>
    <row r="214" spans="1:11" x14ac:dyDescent="0.2">
      <c r="A214" s="1" t="s">
        <v>442</v>
      </c>
      <c r="B214" s="1" t="s">
        <v>443</v>
      </c>
      <c r="C214" s="22">
        <v>242</v>
      </c>
      <c r="D214" s="21">
        <v>0.56404960000000004</v>
      </c>
      <c r="E214" s="2">
        <v>1345.3440000000001</v>
      </c>
      <c r="F214" s="2">
        <v>3235.2979999999998</v>
      </c>
      <c r="G214" s="2">
        <v>1379.6420000000001</v>
      </c>
      <c r="H214" s="2">
        <v>2095.4780000000001</v>
      </c>
      <c r="I214" s="2">
        <v>27899.696</v>
      </c>
      <c r="J214" s="2">
        <v>0</v>
      </c>
      <c r="K214" s="2">
        <v>38293.6414</v>
      </c>
    </row>
    <row r="215" spans="1:11" x14ac:dyDescent="0.2">
      <c r="A215" s="1" t="s">
        <v>444</v>
      </c>
      <c r="B215" s="1" t="s">
        <v>445</v>
      </c>
      <c r="C215" s="22">
        <v>470</v>
      </c>
      <c r="D215" s="21">
        <v>0.99893620000000005</v>
      </c>
      <c r="E215" s="2">
        <v>4627.3921</v>
      </c>
      <c r="F215" s="2">
        <v>6283.43</v>
      </c>
      <c r="G215" s="2">
        <v>2679.47</v>
      </c>
      <c r="H215" s="2">
        <v>4069.73</v>
      </c>
      <c r="I215" s="2">
        <v>54185.36</v>
      </c>
      <c r="J215" s="2">
        <v>1670.69</v>
      </c>
      <c r="K215" s="2">
        <v>78296.8223</v>
      </c>
    </row>
    <row r="216" spans="1:11" x14ac:dyDescent="0.2">
      <c r="A216" s="1" t="s">
        <v>446</v>
      </c>
      <c r="B216" s="1" t="s">
        <v>447</v>
      </c>
      <c r="C216" s="22">
        <v>706</v>
      </c>
      <c r="D216" s="21">
        <v>0.99150139999999998</v>
      </c>
      <c r="E216" s="2">
        <v>6899.1998999999996</v>
      </c>
      <c r="F216" s="2">
        <v>9438.5139999999992</v>
      </c>
      <c r="G216" s="2">
        <v>4024.9059999999999</v>
      </c>
      <c r="H216" s="2">
        <v>6113.2539999999999</v>
      </c>
      <c r="I216" s="2">
        <v>81393.327999999994</v>
      </c>
      <c r="J216" s="2">
        <v>2289.5700000000002</v>
      </c>
      <c r="K216" s="2">
        <v>117322.3968</v>
      </c>
    </row>
    <row r="217" spans="1:11" x14ac:dyDescent="0.2">
      <c r="A217" s="1" t="s">
        <v>448</v>
      </c>
      <c r="B217" s="1" t="s">
        <v>449</v>
      </c>
      <c r="C217" s="22">
        <v>4897</v>
      </c>
      <c r="D217" s="21">
        <v>0.99969370000000002</v>
      </c>
      <c r="E217" s="2">
        <v>30496.859</v>
      </c>
      <c r="F217" s="2">
        <v>51520.63</v>
      </c>
      <c r="G217" s="2">
        <v>19730.2</v>
      </c>
      <c r="H217" s="2">
        <v>41187.258999999998</v>
      </c>
      <c r="I217" s="2">
        <v>295980.19900000002</v>
      </c>
      <c r="J217" s="2">
        <v>20036.099999999999</v>
      </c>
      <c r="K217" s="2">
        <v>488796.84659999999</v>
      </c>
    </row>
    <row r="218" spans="1:11" x14ac:dyDescent="0.2">
      <c r="A218" s="1" t="s">
        <v>450</v>
      </c>
      <c r="B218" s="1" t="s">
        <v>451</v>
      </c>
      <c r="C218" s="22">
        <v>385</v>
      </c>
      <c r="D218" s="21">
        <v>1</v>
      </c>
      <c r="E218" s="2">
        <v>3794.56</v>
      </c>
      <c r="F218" s="2">
        <v>5147.0649999999996</v>
      </c>
      <c r="G218" s="2">
        <v>2194.8850000000002</v>
      </c>
      <c r="H218" s="2">
        <v>3333.7150000000001</v>
      </c>
      <c r="I218" s="2">
        <v>44385.88</v>
      </c>
      <c r="J218" s="2">
        <v>198.9</v>
      </c>
      <c r="K218" s="2">
        <v>62895.351999999999</v>
      </c>
    </row>
    <row r="219" spans="1:11" x14ac:dyDescent="0.2">
      <c r="A219" s="1" t="s">
        <v>452</v>
      </c>
      <c r="B219" s="1" t="s">
        <v>453</v>
      </c>
      <c r="C219" s="22">
        <v>176</v>
      </c>
      <c r="D219" s="21">
        <v>0.99715909999999996</v>
      </c>
      <c r="E219" s="2">
        <v>1729.7280000000001</v>
      </c>
      <c r="F219" s="2">
        <v>2352.944</v>
      </c>
      <c r="G219" s="2">
        <v>1003.376</v>
      </c>
      <c r="H219" s="2">
        <v>1523.9839999999999</v>
      </c>
      <c r="I219" s="2">
        <v>20290.687999999998</v>
      </c>
      <c r="J219" s="2">
        <v>650.69000000000005</v>
      </c>
      <c r="K219" s="2">
        <v>29343.0782</v>
      </c>
    </row>
    <row r="220" spans="1:11" x14ac:dyDescent="0.2">
      <c r="A220" s="1" t="s">
        <v>454</v>
      </c>
      <c r="B220" s="1" t="s">
        <v>455</v>
      </c>
      <c r="C220" s="22">
        <v>711</v>
      </c>
      <c r="D220" s="21">
        <v>0.99648380000000003</v>
      </c>
      <c r="E220" s="2">
        <v>6982.9758000000002</v>
      </c>
      <c r="F220" s="2">
        <v>9505.3590000000004</v>
      </c>
      <c r="G220" s="2">
        <v>4053.4110000000001</v>
      </c>
      <c r="H220" s="2">
        <v>6156.549</v>
      </c>
      <c r="I220" s="2">
        <v>81969.767999999996</v>
      </c>
      <c r="J220" s="2">
        <v>5173.1000000000004</v>
      </c>
      <c r="K220" s="2">
        <v>121244.2536</v>
      </c>
    </row>
    <row r="221" spans="1:11" x14ac:dyDescent="0.2">
      <c r="A221" s="1" t="s">
        <v>456</v>
      </c>
      <c r="B221" s="1" t="s">
        <v>457</v>
      </c>
      <c r="C221" s="22">
        <v>2720</v>
      </c>
      <c r="D221" s="21">
        <v>1</v>
      </c>
      <c r="E221" s="2">
        <v>18970.28</v>
      </c>
      <c r="F221" s="2">
        <v>30207.8</v>
      </c>
      <c r="G221" s="2">
        <v>11893</v>
      </c>
      <c r="H221" s="2">
        <v>23015.84</v>
      </c>
      <c r="I221" s="2">
        <v>195039.24</v>
      </c>
      <c r="J221" s="2">
        <v>18195.05</v>
      </c>
      <c r="K221" s="2">
        <v>316656.00829999999</v>
      </c>
    </row>
    <row r="222" spans="1:11" x14ac:dyDescent="0.2">
      <c r="A222" s="1" t="s">
        <v>458</v>
      </c>
      <c r="B222" s="1" t="s">
        <v>459</v>
      </c>
      <c r="C222" s="22">
        <v>1797</v>
      </c>
      <c r="D222" s="21">
        <v>0.96577630000000003</v>
      </c>
      <c r="E222" s="2">
        <v>13597.457200000001</v>
      </c>
      <c r="F222" s="2">
        <v>21171.63</v>
      </c>
      <c r="G222" s="2">
        <v>8570.2000000000007</v>
      </c>
      <c r="H222" s="2">
        <v>15311.558999999999</v>
      </c>
      <c r="I222" s="2">
        <v>152242.49900000001</v>
      </c>
      <c r="J222" s="2">
        <v>9116.2199999999993</v>
      </c>
      <c r="K222" s="2">
        <v>234316.78719999999</v>
      </c>
    </row>
    <row r="223" spans="1:11" x14ac:dyDescent="0.2">
      <c r="A223" s="1" t="s">
        <v>460</v>
      </c>
      <c r="B223" s="1" t="s">
        <v>461</v>
      </c>
      <c r="C223" s="22">
        <v>1127</v>
      </c>
      <c r="D223" s="21">
        <v>0.99955629999999995</v>
      </c>
      <c r="E223" s="2">
        <v>10524.301299999999</v>
      </c>
      <c r="F223" s="2">
        <v>14612.33</v>
      </c>
      <c r="G223" s="2">
        <v>6158.2</v>
      </c>
      <c r="H223" s="2">
        <v>9719.0689999999995</v>
      </c>
      <c r="I223" s="2">
        <v>121176.609</v>
      </c>
      <c r="J223" s="2">
        <v>4489.88</v>
      </c>
      <c r="K223" s="2">
        <v>177519.61499999999</v>
      </c>
    </row>
    <row r="224" spans="1:11" x14ac:dyDescent="0.2">
      <c r="A224" s="1" t="s">
        <v>462</v>
      </c>
      <c r="B224" s="1" t="s">
        <v>463</v>
      </c>
      <c r="C224" s="22">
        <v>2139</v>
      </c>
      <c r="D224" s="21">
        <v>1</v>
      </c>
      <c r="E224" s="2">
        <v>15891.561</v>
      </c>
      <c r="F224" s="2">
        <v>24519.81</v>
      </c>
      <c r="G224" s="2">
        <v>9801.4</v>
      </c>
      <c r="H224" s="2">
        <v>18166.233</v>
      </c>
      <c r="I224" s="2">
        <v>168100.01300000001</v>
      </c>
      <c r="J224" s="2">
        <v>7971.12</v>
      </c>
      <c r="K224" s="2">
        <v>260346.72940000001</v>
      </c>
    </row>
    <row r="225" spans="1:11" x14ac:dyDescent="0.2">
      <c r="A225" s="1" t="s">
        <v>464</v>
      </c>
      <c r="B225" s="1" t="s">
        <v>465</v>
      </c>
      <c r="C225" s="22">
        <v>2016</v>
      </c>
      <c r="D225" s="21">
        <v>0.99975199999999997</v>
      </c>
      <c r="E225" s="2">
        <v>15236.004499999999</v>
      </c>
      <c r="F225" s="2">
        <v>23315.64</v>
      </c>
      <c r="G225" s="2">
        <v>9358.6</v>
      </c>
      <c r="H225" s="2">
        <v>17139.552</v>
      </c>
      <c r="I225" s="2">
        <v>162396.872</v>
      </c>
      <c r="J225" s="2">
        <v>7725.34</v>
      </c>
      <c r="K225" s="2">
        <v>250465.24419999999</v>
      </c>
    </row>
    <row r="226" spans="1:11" x14ac:dyDescent="0.2">
      <c r="A226" s="1" t="s">
        <v>466</v>
      </c>
      <c r="B226" s="1" t="s">
        <v>467</v>
      </c>
      <c r="C226" s="22">
        <v>438</v>
      </c>
      <c r="D226" s="21">
        <v>0.95205479999999998</v>
      </c>
      <c r="E226" s="2">
        <v>4109.9520000000002</v>
      </c>
      <c r="F226" s="2">
        <v>5855.6220000000003</v>
      </c>
      <c r="G226" s="2">
        <v>2497.038</v>
      </c>
      <c r="H226" s="2">
        <v>3792.6419999999998</v>
      </c>
      <c r="I226" s="2">
        <v>50496.144</v>
      </c>
      <c r="J226" s="2">
        <v>2404.15</v>
      </c>
      <c r="K226" s="2">
        <v>73652.733300000007</v>
      </c>
    </row>
    <row r="227" spans="1:11" x14ac:dyDescent="0.2">
      <c r="A227" s="1" t="s">
        <v>468</v>
      </c>
      <c r="B227" s="1" t="s">
        <v>469</v>
      </c>
      <c r="C227" s="22">
        <v>1237</v>
      </c>
      <c r="D227" s="21">
        <v>1</v>
      </c>
      <c r="E227" s="2">
        <v>11111.862999999999</v>
      </c>
      <c r="F227" s="2">
        <v>15689.23</v>
      </c>
      <c r="G227" s="2">
        <v>6554.2</v>
      </c>
      <c r="H227" s="2">
        <v>10637.239</v>
      </c>
      <c r="I227" s="2">
        <v>126276.97900000001</v>
      </c>
      <c r="J227" s="2">
        <v>6016.28</v>
      </c>
      <c r="K227" s="2">
        <v>187749.65599999999</v>
      </c>
    </row>
    <row r="228" spans="1:11" x14ac:dyDescent="0.2">
      <c r="A228" s="1" t="s">
        <v>470</v>
      </c>
      <c r="B228" s="1" t="s">
        <v>471</v>
      </c>
      <c r="C228" s="22">
        <v>637</v>
      </c>
      <c r="D228" s="21">
        <v>0.96310830000000003</v>
      </c>
      <c r="E228" s="2">
        <v>6046.6558999999997</v>
      </c>
      <c r="F228" s="2">
        <v>8516.0529999999999</v>
      </c>
      <c r="G228" s="2">
        <v>3631.5369999999998</v>
      </c>
      <c r="H228" s="2">
        <v>5515.7830000000004</v>
      </c>
      <c r="I228" s="2">
        <v>73438.456000000006</v>
      </c>
      <c r="J228" s="2">
        <v>3537.44</v>
      </c>
      <c r="K228" s="2">
        <v>107233.5306</v>
      </c>
    </row>
    <row r="229" spans="1:11" x14ac:dyDescent="0.2">
      <c r="A229" s="1" t="s">
        <v>472</v>
      </c>
      <c r="B229" s="1" t="s">
        <v>473</v>
      </c>
      <c r="C229" s="22">
        <v>944</v>
      </c>
      <c r="D229" s="21">
        <v>0.9459746</v>
      </c>
      <c r="E229" s="2">
        <v>8801.4081999999999</v>
      </c>
      <c r="F229" s="2">
        <v>12620.335999999999</v>
      </c>
      <c r="G229" s="2">
        <v>5381.7439999999997</v>
      </c>
      <c r="H229" s="2">
        <v>8174.0959999999995</v>
      </c>
      <c r="I229" s="2">
        <v>108831.872</v>
      </c>
      <c r="J229" s="2">
        <v>0</v>
      </c>
      <c r="K229" s="2">
        <v>153161.38510000001</v>
      </c>
    </row>
    <row r="230" spans="1:11" x14ac:dyDescent="0.2">
      <c r="A230" s="1" t="s">
        <v>474</v>
      </c>
      <c r="B230" s="1" t="s">
        <v>475</v>
      </c>
      <c r="C230" s="22">
        <v>469</v>
      </c>
      <c r="D230" s="21">
        <v>0.98827290000000001</v>
      </c>
      <c r="E230" s="2">
        <v>4568.2559000000001</v>
      </c>
      <c r="F230" s="2">
        <v>6270.0609999999997</v>
      </c>
      <c r="G230" s="2">
        <v>2673.7689999999998</v>
      </c>
      <c r="H230" s="2">
        <v>4061.0709999999999</v>
      </c>
      <c r="I230" s="2">
        <v>54070.072</v>
      </c>
      <c r="J230" s="2">
        <v>2669.97</v>
      </c>
      <c r="K230" s="2">
        <v>79145.786200000002</v>
      </c>
    </row>
    <row r="231" spans="1:11" x14ac:dyDescent="0.2">
      <c r="A231" s="1" t="s">
        <v>476</v>
      </c>
      <c r="B231" s="1" t="s">
        <v>477</v>
      </c>
      <c r="C231" s="22">
        <v>446</v>
      </c>
      <c r="D231" s="21">
        <v>0.99887890000000001</v>
      </c>
      <c r="E231" s="2">
        <v>4390.8478999999998</v>
      </c>
      <c r="F231" s="2">
        <v>5962.5739999999996</v>
      </c>
      <c r="G231" s="2">
        <v>2542.6460000000002</v>
      </c>
      <c r="H231" s="2">
        <v>3861.9140000000002</v>
      </c>
      <c r="I231" s="2">
        <v>51418.447999999997</v>
      </c>
      <c r="J231" s="2">
        <v>1652.37</v>
      </c>
      <c r="K231" s="2">
        <v>74369.766799999998</v>
      </c>
    </row>
    <row r="232" spans="1:11" x14ac:dyDescent="0.2">
      <c r="A232" s="1" t="s">
        <v>478</v>
      </c>
      <c r="B232" s="1" t="s">
        <v>479</v>
      </c>
      <c r="C232" s="22">
        <v>334</v>
      </c>
      <c r="D232" s="21">
        <v>0.99251500000000004</v>
      </c>
      <c r="E232" s="2">
        <v>3267.2640999999999</v>
      </c>
      <c r="F232" s="2">
        <v>4465.2460000000001</v>
      </c>
      <c r="G232" s="2">
        <v>1904.134</v>
      </c>
      <c r="H232" s="2">
        <v>2892.1060000000002</v>
      </c>
      <c r="I232" s="2">
        <v>38506.192000000003</v>
      </c>
      <c r="J232" s="2">
        <v>1038.08</v>
      </c>
      <c r="K232" s="2">
        <v>55459.330699999999</v>
      </c>
    </row>
    <row r="233" spans="1:11" x14ac:dyDescent="0.2">
      <c r="A233" s="1" t="s">
        <v>480</v>
      </c>
      <c r="B233" s="1" t="s">
        <v>481</v>
      </c>
      <c r="C233" s="22">
        <v>303</v>
      </c>
      <c r="D233" s="21">
        <v>0.99834979999999995</v>
      </c>
      <c r="E233" s="2">
        <v>2981.4398999999999</v>
      </c>
      <c r="F233" s="2">
        <v>4050.8069999999998</v>
      </c>
      <c r="G233" s="2">
        <v>1727.403</v>
      </c>
      <c r="H233" s="2">
        <v>2623.6770000000001</v>
      </c>
      <c r="I233" s="2">
        <v>34932.264000000003</v>
      </c>
      <c r="J233" s="2">
        <v>0</v>
      </c>
      <c r="K233" s="2">
        <v>49327.493799999997</v>
      </c>
    </row>
    <row r="234" spans="1:11" x14ac:dyDescent="0.2">
      <c r="A234" s="1" t="s">
        <v>482</v>
      </c>
      <c r="B234" s="1" t="s">
        <v>483</v>
      </c>
      <c r="C234" s="22">
        <v>809</v>
      </c>
      <c r="D234" s="21">
        <v>0.98578489999999996</v>
      </c>
      <c r="E234" s="2">
        <v>7860.1598000000004</v>
      </c>
      <c r="F234" s="2">
        <v>10815.521000000001</v>
      </c>
      <c r="G234" s="2">
        <v>4612.1090000000004</v>
      </c>
      <c r="H234" s="2">
        <v>7005.1310000000003</v>
      </c>
      <c r="I234" s="2">
        <v>93267.991999999998</v>
      </c>
      <c r="J234" s="2">
        <v>4216.05</v>
      </c>
      <c r="K234" s="2">
        <v>136086.29870000001</v>
      </c>
    </row>
    <row r="235" spans="1:11" x14ac:dyDescent="0.2">
      <c r="A235" s="1" t="s">
        <v>484</v>
      </c>
      <c r="B235" s="1" t="s">
        <v>485</v>
      </c>
      <c r="C235" s="22">
        <v>1030</v>
      </c>
      <c r="D235" s="21">
        <v>0.98398059999999998</v>
      </c>
      <c r="E235" s="2">
        <v>9854.5362000000005</v>
      </c>
      <c r="F235" s="2">
        <v>13662.7</v>
      </c>
      <c r="G235" s="2">
        <v>5809</v>
      </c>
      <c r="H235" s="2">
        <v>8909.41</v>
      </c>
      <c r="I235" s="2">
        <v>116679.01</v>
      </c>
      <c r="J235" s="2">
        <v>4216.1000000000004</v>
      </c>
      <c r="K235" s="2">
        <v>169479.02929999999</v>
      </c>
    </row>
    <row r="236" spans="1:11" x14ac:dyDescent="0.2">
      <c r="A236" s="1" t="s">
        <v>486</v>
      </c>
      <c r="B236" s="1" t="s">
        <v>487</v>
      </c>
      <c r="C236" s="22">
        <v>1824</v>
      </c>
      <c r="D236" s="21">
        <v>0.99533990000000006</v>
      </c>
      <c r="E236" s="2">
        <v>14156.0983</v>
      </c>
      <c r="F236" s="2">
        <v>21435.96</v>
      </c>
      <c r="G236" s="2">
        <v>8667.4</v>
      </c>
      <c r="H236" s="2">
        <v>15536.928</v>
      </c>
      <c r="I236" s="2">
        <v>153494.408</v>
      </c>
      <c r="J236" s="2">
        <v>8248.76</v>
      </c>
      <c r="K236" s="2">
        <v>235946.2715</v>
      </c>
    </row>
    <row r="237" spans="1:11" x14ac:dyDescent="0.2">
      <c r="A237" s="1" t="s">
        <v>488</v>
      </c>
      <c r="B237" s="1" t="s">
        <v>489</v>
      </c>
      <c r="C237" s="22">
        <v>390</v>
      </c>
      <c r="D237" s="21">
        <v>1</v>
      </c>
      <c r="E237" s="2">
        <v>3843.84</v>
      </c>
      <c r="F237" s="2">
        <v>5213.91</v>
      </c>
      <c r="G237" s="2">
        <v>2223.39</v>
      </c>
      <c r="H237" s="2">
        <v>3377.01</v>
      </c>
      <c r="I237" s="2">
        <v>44962.32</v>
      </c>
      <c r="J237" s="2">
        <v>1721.44</v>
      </c>
      <c r="K237" s="2">
        <v>65330.974399999999</v>
      </c>
    </row>
    <row r="238" spans="1:11" x14ac:dyDescent="0.2">
      <c r="A238" s="1" t="s">
        <v>490</v>
      </c>
      <c r="B238" s="1" t="s">
        <v>491</v>
      </c>
      <c r="C238" s="22">
        <v>1660</v>
      </c>
      <c r="D238" s="21">
        <v>0.95030119999999996</v>
      </c>
      <c r="E238" s="2">
        <v>12689.695</v>
      </c>
      <c r="F238" s="2">
        <v>19830.400000000001</v>
      </c>
      <c r="G238" s="2">
        <v>8077</v>
      </c>
      <c r="H238" s="2">
        <v>14168.02</v>
      </c>
      <c r="I238" s="2">
        <v>145890.22</v>
      </c>
      <c r="J238" s="2">
        <v>9258.7900000000009</v>
      </c>
      <c r="K238" s="2">
        <v>223564.84049999999</v>
      </c>
    </row>
    <row r="239" spans="1:11" x14ac:dyDescent="0.2">
      <c r="A239" s="1" t="s">
        <v>492</v>
      </c>
      <c r="B239" s="1" t="s">
        <v>493</v>
      </c>
      <c r="C239" s="22">
        <v>873</v>
      </c>
      <c r="D239" s="21">
        <v>0.99140890000000004</v>
      </c>
      <c r="E239" s="2">
        <v>8530.3677000000007</v>
      </c>
      <c r="F239" s="2">
        <v>11671.137000000001</v>
      </c>
      <c r="G239" s="2">
        <v>4976.973</v>
      </c>
      <c r="H239" s="2">
        <v>7559.3069999999998</v>
      </c>
      <c r="I239" s="2">
        <v>100646.424</v>
      </c>
      <c r="J239" s="2">
        <v>5273.29</v>
      </c>
      <c r="K239" s="2">
        <v>147674.3958</v>
      </c>
    </row>
    <row r="240" spans="1:11" x14ac:dyDescent="0.2">
      <c r="A240" s="1" t="s">
        <v>494</v>
      </c>
      <c r="B240" s="1" t="s">
        <v>495</v>
      </c>
      <c r="C240" s="22">
        <v>216</v>
      </c>
      <c r="D240" s="21">
        <v>1</v>
      </c>
      <c r="E240" s="2">
        <v>2128.8960000000002</v>
      </c>
      <c r="F240" s="2">
        <v>2887.7040000000002</v>
      </c>
      <c r="G240" s="2">
        <v>1231.4159999999999</v>
      </c>
      <c r="H240" s="2">
        <v>1870.3440000000001</v>
      </c>
      <c r="I240" s="2">
        <v>24902.207999999999</v>
      </c>
      <c r="J240" s="2">
        <v>919.74</v>
      </c>
      <c r="K240" s="2">
        <v>36147.446199999998</v>
      </c>
    </row>
    <row r="241" spans="1:11" x14ac:dyDescent="0.2">
      <c r="A241" s="1" t="s">
        <v>496</v>
      </c>
      <c r="B241" s="1" t="s">
        <v>497</v>
      </c>
      <c r="C241" s="22">
        <v>2270</v>
      </c>
      <c r="D241" s="21">
        <v>0.99096919999999999</v>
      </c>
      <c r="E241" s="2">
        <v>16435.9476</v>
      </c>
      <c r="F241" s="2">
        <v>25802.3</v>
      </c>
      <c r="G241" s="2">
        <v>10273</v>
      </c>
      <c r="H241" s="2">
        <v>19259.689999999999</v>
      </c>
      <c r="I241" s="2">
        <v>174174.09</v>
      </c>
      <c r="J241" s="2">
        <v>0</v>
      </c>
      <c r="K241" s="2">
        <v>261938.8327</v>
      </c>
    </row>
    <row r="242" spans="1:11" x14ac:dyDescent="0.2">
      <c r="A242" s="1" t="s">
        <v>498</v>
      </c>
      <c r="B242" s="1" t="s">
        <v>499</v>
      </c>
      <c r="C242" s="22">
        <v>2356</v>
      </c>
      <c r="D242" s="21">
        <v>1</v>
      </c>
      <c r="E242" s="2">
        <v>17041.444</v>
      </c>
      <c r="F242" s="2">
        <v>26644.240000000002</v>
      </c>
      <c r="G242" s="2">
        <v>10582.6</v>
      </c>
      <c r="H242" s="2">
        <v>19977.531999999999</v>
      </c>
      <c r="I242" s="2">
        <v>178161.652</v>
      </c>
      <c r="J242" s="2">
        <v>12138.91</v>
      </c>
      <c r="K242" s="2">
        <v>281749.82900000003</v>
      </c>
    </row>
    <row r="243" spans="1:11" x14ac:dyDescent="0.2">
      <c r="A243" s="1" t="s">
        <v>500</v>
      </c>
      <c r="B243" s="1" t="s">
        <v>501</v>
      </c>
      <c r="C243" s="22">
        <v>1009</v>
      </c>
      <c r="D243" s="21">
        <v>0.99752229999999997</v>
      </c>
      <c r="E243" s="2">
        <v>9879.1525999999994</v>
      </c>
      <c r="F243" s="2">
        <v>13457.11</v>
      </c>
      <c r="G243" s="2">
        <v>5733.4</v>
      </c>
      <c r="H243" s="2">
        <v>8734.1229999999996</v>
      </c>
      <c r="I243" s="2">
        <v>115705.303</v>
      </c>
      <c r="J243" s="2">
        <v>3865.45</v>
      </c>
      <c r="K243" s="2">
        <v>167608.6048</v>
      </c>
    </row>
    <row r="244" spans="1:11" x14ac:dyDescent="0.2">
      <c r="A244" s="1" t="s">
        <v>502</v>
      </c>
      <c r="B244" s="1" t="s">
        <v>503</v>
      </c>
      <c r="C244" s="22">
        <v>8043</v>
      </c>
      <c r="D244" s="21">
        <v>0.99086160000000001</v>
      </c>
      <c r="E244" s="2">
        <v>46745.735999999997</v>
      </c>
      <c r="F244" s="2">
        <v>82319.97</v>
      </c>
      <c r="G244" s="2">
        <v>31055.8</v>
      </c>
      <c r="H244" s="2">
        <v>67446.921000000002</v>
      </c>
      <c r="I244" s="2">
        <v>441850.78100000002</v>
      </c>
      <c r="J244" s="2">
        <v>37481.410000000003</v>
      </c>
      <c r="K244" s="2">
        <v>752870.3652</v>
      </c>
    </row>
    <row r="245" spans="1:11" x14ac:dyDescent="0.2">
      <c r="A245" s="1" t="s">
        <v>504</v>
      </c>
      <c r="B245" s="1" t="s">
        <v>505</v>
      </c>
      <c r="C245" s="22">
        <v>4499</v>
      </c>
      <c r="D245" s="21">
        <v>0.98432989999999998</v>
      </c>
      <c r="E245" s="2">
        <v>27952.214</v>
      </c>
      <c r="F245" s="2">
        <v>47624.21</v>
      </c>
      <c r="G245" s="2">
        <v>18297.400000000001</v>
      </c>
      <c r="H245" s="2">
        <v>37865.152999999998</v>
      </c>
      <c r="I245" s="2">
        <v>277526.13299999997</v>
      </c>
      <c r="J245" s="2">
        <v>0</v>
      </c>
      <c r="K245" s="2">
        <v>435879.6201</v>
      </c>
    </row>
    <row r="246" spans="1:11" x14ac:dyDescent="0.2">
      <c r="A246" s="1" t="s">
        <v>506</v>
      </c>
      <c r="B246" s="1" t="s">
        <v>507</v>
      </c>
      <c r="C246" s="22">
        <v>523</v>
      </c>
      <c r="D246" s="21">
        <v>0.99139580000000005</v>
      </c>
      <c r="E246" s="2">
        <v>5110.3360000000002</v>
      </c>
      <c r="F246" s="2">
        <v>6991.9870000000001</v>
      </c>
      <c r="G246" s="2">
        <v>2981.623</v>
      </c>
      <c r="H246" s="2">
        <v>4528.6570000000002</v>
      </c>
      <c r="I246" s="2">
        <v>60295.624000000003</v>
      </c>
      <c r="J246" s="2">
        <v>0</v>
      </c>
      <c r="K246" s="2">
        <v>85104.659</v>
      </c>
    </row>
    <row r="247" spans="1:11" x14ac:dyDescent="0.2">
      <c r="A247" s="1" t="s">
        <v>508</v>
      </c>
      <c r="B247" s="1" t="s">
        <v>509</v>
      </c>
      <c r="C247" s="22">
        <v>299</v>
      </c>
      <c r="D247" s="21">
        <v>1</v>
      </c>
      <c r="E247" s="2">
        <v>2946.944</v>
      </c>
      <c r="F247" s="2">
        <v>3997.3310000000001</v>
      </c>
      <c r="G247" s="2">
        <v>1704.5989999999999</v>
      </c>
      <c r="H247" s="2">
        <v>2589.0410000000002</v>
      </c>
      <c r="I247" s="2">
        <v>34471.112000000001</v>
      </c>
      <c r="J247" s="2">
        <v>2053.5500000000002</v>
      </c>
      <c r="K247" s="2">
        <v>50868.577400000002</v>
      </c>
    </row>
    <row r="248" spans="1:11" x14ac:dyDescent="0.2">
      <c r="A248" s="1" t="s">
        <v>510</v>
      </c>
      <c r="B248" s="1" t="s">
        <v>511</v>
      </c>
      <c r="C248" s="22">
        <v>1348</v>
      </c>
      <c r="D248" s="21">
        <v>1</v>
      </c>
      <c r="E248" s="2">
        <v>11700.052</v>
      </c>
      <c r="F248" s="2">
        <v>16775.919999999998</v>
      </c>
      <c r="G248" s="2">
        <v>6953.8</v>
      </c>
      <c r="H248" s="2">
        <v>11563.755999999999</v>
      </c>
      <c r="I248" s="2">
        <v>131423.71599999999</v>
      </c>
      <c r="J248" s="2">
        <v>489.28</v>
      </c>
      <c r="K248" s="2">
        <v>190540.81529999999</v>
      </c>
    </row>
    <row r="249" spans="1:11" x14ac:dyDescent="0.2">
      <c r="A249" s="1" t="s">
        <v>512</v>
      </c>
      <c r="B249" s="1" t="s">
        <v>513</v>
      </c>
      <c r="C249" s="22">
        <v>1532</v>
      </c>
      <c r="D249" s="21">
        <v>1</v>
      </c>
      <c r="E249" s="2">
        <v>12675.067999999999</v>
      </c>
      <c r="F249" s="2">
        <v>18577.28</v>
      </c>
      <c r="G249" s="2">
        <v>7616.2</v>
      </c>
      <c r="H249" s="2">
        <v>13099.603999999999</v>
      </c>
      <c r="I249" s="2">
        <v>139955.24400000001</v>
      </c>
      <c r="J249" s="2">
        <v>4625.78</v>
      </c>
      <c r="K249" s="2">
        <v>209330.7689</v>
      </c>
    </row>
    <row r="250" spans="1:11" x14ac:dyDescent="0.2">
      <c r="A250" s="1" t="s">
        <v>514</v>
      </c>
      <c r="B250" s="1" t="s">
        <v>515</v>
      </c>
      <c r="C250" s="22">
        <v>2918</v>
      </c>
      <c r="D250" s="21">
        <v>0.98680599999999996</v>
      </c>
      <c r="E250" s="2">
        <v>19755.345000000001</v>
      </c>
      <c r="F250" s="2">
        <v>32146.22</v>
      </c>
      <c r="G250" s="2">
        <v>12605.8</v>
      </c>
      <c r="H250" s="2">
        <v>24668.545999999998</v>
      </c>
      <c r="I250" s="2">
        <v>204219.90599999999</v>
      </c>
      <c r="J250" s="2">
        <v>10734.65</v>
      </c>
      <c r="K250" s="2">
        <v>323908.07130000001</v>
      </c>
    </row>
    <row r="251" spans="1:11" x14ac:dyDescent="0.2">
      <c r="A251" s="1" t="s">
        <v>516</v>
      </c>
      <c r="B251" s="1" t="s">
        <v>517</v>
      </c>
      <c r="C251" s="22">
        <v>3894</v>
      </c>
      <c r="D251" s="21">
        <v>0.99743190000000004</v>
      </c>
      <c r="E251" s="2">
        <v>25126.6122</v>
      </c>
      <c r="F251" s="2">
        <v>41701.26</v>
      </c>
      <c r="G251" s="2">
        <v>16119.4</v>
      </c>
      <c r="H251" s="2">
        <v>32815.218000000001</v>
      </c>
      <c r="I251" s="2">
        <v>249474.098</v>
      </c>
      <c r="J251" s="2">
        <v>19851.72</v>
      </c>
      <c r="K251" s="2">
        <v>410130.60090000002</v>
      </c>
    </row>
    <row r="252" spans="1:11" x14ac:dyDescent="0.2">
      <c r="A252" s="1" t="s">
        <v>518</v>
      </c>
      <c r="B252" s="1" t="s">
        <v>519</v>
      </c>
      <c r="C252" s="22">
        <v>415</v>
      </c>
      <c r="D252" s="21">
        <v>0.99638550000000004</v>
      </c>
      <c r="E252" s="2">
        <v>4075.4558000000002</v>
      </c>
      <c r="F252" s="2">
        <v>5548.1350000000002</v>
      </c>
      <c r="G252" s="2">
        <v>2365.915</v>
      </c>
      <c r="H252" s="2">
        <v>3593.4850000000001</v>
      </c>
      <c r="I252" s="2">
        <v>47844.52</v>
      </c>
      <c r="J252" s="2">
        <v>2020.46</v>
      </c>
      <c r="K252" s="2">
        <v>69704.052299999996</v>
      </c>
    </row>
    <row r="253" spans="1:11" x14ac:dyDescent="0.2">
      <c r="A253" s="1" t="s">
        <v>520</v>
      </c>
      <c r="B253" s="1" t="s">
        <v>521</v>
      </c>
      <c r="C253" s="22">
        <v>474</v>
      </c>
      <c r="D253" s="21">
        <v>1</v>
      </c>
      <c r="E253" s="2">
        <v>4671.7439999999997</v>
      </c>
      <c r="F253" s="2">
        <v>6336.9059999999999</v>
      </c>
      <c r="G253" s="2">
        <v>2702.2739999999999</v>
      </c>
      <c r="H253" s="2">
        <v>4104.366</v>
      </c>
      <c r="I253" s="2">
        <v>54646.512000000002</v>
      </c>
      <c r="J253" s="2">
        <v>0</v>
      </c>
      <c r="K253" s="2">
        <v>77173.993000000002</v>
      </c>
    </row>
    <row r="254" spans="1:11" x14ac:dyDescent="0.2">
      <c r="A254" s="1" t="s">
        <v>522</v>
      </c>
      <c r="B254" s="1" t="s">
        <v>523</v>
      </c>
      <c r="C254" s="22">
        <v>139</v>
      </c>
      <c r="D254" s="21">
        <v>0.98561149999999997</v>
      </c>
      <c r="E254" s="2">
        <v>1350.2719999999999</v>
      </c>
      <c r="F254" s="2">
        <v>1858.2909999999999</v>
      </c>
      <c r="G254" s="2">
        <v>792.43899999999996</v>
      </c>
      <c r="H254" s="2">
        <v>1203.6010000000001</v>
      </c>
      <c r="I254" s="2">
        <v>16025.031999999999</v>
      </c>
      <c r="J254" s="2">
        <v>426.04</v>
      </c>
      <c r="K254" s="2">
        <v>23063.943500000001</v>
      </c>
    </row>
    <row r="255" spans="1:11" x14ac:dyDescent="0.2">
      <c r="A255" s="1" t="s">
        <v>524</v>
      </c>
      <c r="B255" s="1" t="s">
        <v>525</v>
      </c>
      <c r="C255" s="22">
        <v>4745</v>
      </c>
      <c r="D255" s="21">
        <v>0.98324549999999999</v>
      </c>
      <c r="E255" s="2">
        <v>29203.133699999998</v>
      </c>
      <c r="F255" s="2">
        <v>50032.55</v>
      </c>
      <c r="G255" s="2">
        <v>19183</v>
      </c>
      <c r="H255" s="2">
        <v>39918.514999999999</v>
      </c>
      <c r="I255" s="2">
        <v>288932.41499999998</v>
      </c>
      <c r="J255" s="2">
        <v>0</v>
      </c>
      <c r="K255" s="2">
        <v>455054.95669999998</v>
      </c>
    </row>
    <row r="256" spans="1:11" x14ac:dyDescent="0.2">
      <c r="A256" s="1" t="s">
        <v>526</v>
      </c>
      <c r="B256" s="1" t="s">
        <v>527</v>
      </c>
      <c r="C256" s="22">
        <v>219</v>
      </c>
      <c r="D256" s="21">
        <v>0.98630139999999999</v>
      </c>
      <c r="E256" s="2">
        <v>2128.8960999999999</v>
      </c>
      <c r="F256" s="2">
        <v>2927.8110000000001</v>
      </c>
      <c r="G256" s="2">
        <v>1248.519</v>
      </c>
      <c r="H256" s="2">
        <v>1896.3209999999999</v>
      </c>
      <c r="I256" s="2">
        <v>25248.072</v>
      </c>
      <c r="J256" s="2">
        <v>1064.1099999999999</v>
      </c>
      <c r="K256" s="2">
        <v>36758.156900000002</v>
      </c>
    </row>
    <row r="257" spans="1:11" x14ac:dyDescent="0.2">
      <c r="A257" s="1" t="s">
        <v>528</v>
      </c>
      <c r="B257" s="1" t="s">
        <v>529</v>
      </c>
      <c r="C257" s="22">
        <v>835</v>
      </c>
      <c r="D257" s="21">
        <v>0.86047899999999999</v>
      </c>
      <c r="E257" s="2">
        <v>7081.5357000000004</v>
      </c>
      <c r="F257" s="2">
        <v>11163.115</v>
      </c>
      <c r="G257" s="2">
        <v>4760.335</v>
      </c>
      <c r="H257" s="2">
        <v>7230.2650000000003</v>
      </c>
      <c r="I257" s="2">
        <v>96265.48</v>
      </c>
      <c r="J257" s="2">
        <v>4558.13</v>
      </c>
      <c r="K257" s="2">
        <v>139581.61840000001</v>
      </c>
    </row>
    <row r="258" spans="1:11" x14ac:dyDescent="0.2">
      <c r="A258" s="1" t="s">
        <v>530</v>
      </c>
      <c r="B258" s="1" t="s">
        <v>531</v>
      </c>
      <c r="C258" s="22">
        <v>246</v>
      </c>
      <c r="D258" s="21">
        <v>0.75406499999999999</v>
      </c>
      <c r="E258" s="2">
        <v>1828.2879</v>
      </c>
      <c r="F258" s="2">
        <v>3288.7739999999999</v>
      </c>
      <c r="G258" s="2">
        <v>1402.4459999999999</v>
      </c>
      <c r="H258" s="2">
        <v>2130.114</v>
      </c>
      <c r="I258" s="2">
        <v>28360.848000000002</v>
      </c>
      <c r="J258" s="2">
        <v>0</v>
      </c>
      <c r="K258" s="2">
        <v>39417.260799999996</v>
      </c>
    </row>
    <row r="259" spans="1:11" x14ac:dyDescent="0.2">
      <c r="A259" s="1" t="s">
        <v>532</v>
      </c>
      <c r="B259" s="1" t="s">
        <v>533</v>
      </c>
      <c r="C259" s="22">
        <v>1415</v>
      </c>
      <c r="D259" s="21">
        <v>1</v>
      </c>
      <c r="E259" s="2">
        <v>12055.084999999999</v>
      </c>
      <c r="F259" s="2">
        <v>17431.849999999999</v>
      </c>
      <c r="G259" s="2">
        <v>7195</v>
      </c>
      <c r="H259" s="2">
        <v>12123.004999999999</v>
      </c>
      <c r="I259" s="2">
        <v>134530.30499999999</v>
      </c>
      <c r="J259" s="2">
        <v>9067.2199999999993</v>
      </c>
      <c r="K259" s="2">
        <v>204914.39730000001</v>
      </c>
    </row>
    <row r="260" spans="1:11" x14ac:dyDescent="0.2">
      <c r="A260" s="1" t="s">
        <v>534</v>
      </c>
      <c r="B260" s="1" t="s">
        <v>535</v>
      </c>
      <c r="C260" s="22">
        <v>1112</v>
      </c>
      <c r="D260" s="21">
        <v>1</v>
      </c>
      <c r="E260" s="2">
        <v>10449.487999999999</v>
      </c>
      <c r="F260" s="2">
        <v>14465.48</v>
      </c>
      <c r="G260" s="2">
        <v>6104.2</v>
      </c>
      <c r="H260" s="2">
        <v>9593.8639999999996</v>
      </c>
      <c r="I260" s="2">
        <v>120481.10400000001</v>
      </c>
      <c r="J260" s="2">
        <v>10313.719999999999</v>
      </c>
      <c r="K260" s="2">
        <v>182554.50889999999</v>
      </c>
    </row>
    <row r="261" spans="1:11" x14ac:dyDescent="0.2">
      <c r="A261" s="1" t="s">
        <v>536</v>
      </c>
      <c r="B261" s="1" t="s">
        <v>537</v>
      </c>
      <c r="C261" s="22">
        <v>414</v>
      </c>
      <c r="D261" s="21">
        <v>0.5</v>
      </c>
      <c r="E261" s="2">
        <v>2040.192</v>
      </c>
      <c r="F261" s="2">
        <v>5534.7659999999996</v>
      </c>
      <c r="G261" s="2">
        <v>2360.2139999999999</v>
      </c>
      <c r="H261" s="2">
        <v>3584.826</v>
      </c>
      <c r="I261" s="2">
        <v>47729.232000000004</v>
      </c>
      <c r="J261" s="2">
        <v>0</v>
      </c>
      <c r="K261" s="2">
        <v>65232.267399999997</v>
      </c>
    </row>
    <row r="262" spans="1:11" x14ac:dyDescent="0.2">
      <c r="A262" s="1" t="s">
        <v>538</v>
      </c>
      <c r="B262" s="1" t="s">
        <v>539</v>
      </c>
      <c r="C262" s="22">
        <v>733</v>
      </c>
      <c r="D262" s="21">
        <v>0.98226469999999999</v>
      </c>
      <c r="E262" s="2">
        <v>7096.3202000000001</v>
      </c>
      <c r="F262" s="2">
        <v>9799.4770000000008</v>
      </c>
      <c r="G262" s="2">
        <v>4178.8329999999996</v>
      </c>
      <c r="H262" s="2">
        <v>6347.0469999999996</v>
      </c>
      <c r="I262" s="2">
        <v>84506.104000000007</v>
      </c>
      <c r="J262" s="2">
        <v>4231.16</v>
      </c>
      <c r="K262" s="2">
        <v>123712.7571</v>
      </c>
    </row>
    <row r="263" spans="1:11" x14ac:dyDescent="0.2">
      <c r="A263" s="1" t="s">
        <v>540</v>
      </c>
      <c r="B263" s="1" t="s">
        <v>541</v>
      </c>
      <c r="C263" s="22">
        <v>190</v>
      </c>
      <c r="D263" s="21">
        <v>1</v>
      </c>
      <c r="E263" s="2">
        <v>1872.64</v>
      </c>
      <c r="F263" s="2">
        <v>2540.11</v>
      </c>
      <c r="G263" s="2">
        <v>1083.19</v>
      </c>
      <c r="H263" s="2">
        <v>1645.21</v>
      </c>
      <c r="I263" s="2">
        <v>21904.720000000001</v>
      </c>
      <c r="J263" s="2">
        <v>0</v>
      </c>
      <c r="K263" s="2">
        <v>30934.722900000001</v>
      </c>
    </row>
    <row r="264" spans="1:11" x14ac:dyDescent="0.2">
      <c r="A264" s="1" t="s">
        <v>542</v>
      </c>
      <c r="B264" s="1" t="s">
        <v>543</v>
      </c>
      <c r="C264" s="22">
        <v>1014</v>
      </c>
      <c r="D264" s="21">
        <v>0.9852071</v>
      </c>
      <c r="E264" s="2">
        <v>9783.2898000000005</v>
      </c>
      <c r="F264" s="2">
        <v>13506.06</v>
      </c>
      <c r="G264" s="2">
        <v>5751.4</v>
      </c>
      <c r="H264" s="2">
        <v>8775.8580000000002</v>
      </c>
      <c r="I264" s="2">
        <v>115937.13800000001</v>
      </c>
      <c r="J264" s="2">
        <v>5393.96</v>
      </c>
      <c r="K264" s="2">
        <v>169497.08110000001</v>
      </c>
    </row>
    <row r="265" spans="1:11" x14ac:dyDescent="0.2">
      <c r="A265" s="1" t="s">
        <v>544</v>
      </c>
      <c r="B265" s="1" t="s">
        <v>545</v>
      </c>
      <c r="C265" s="22">
        <v>6026</v>
      </c>
      <c r="D265" s="21">
        <v>1</v>
      </c>
      <c r="E265" s="2">
        <v>36488.773999999998</v>
      </c>
      <c r="F265" s="2">
        <v>62573.54</v>
      </c>
      <c r="G265" s="2">
        <v>23794.6</v>
      </c>
      <c r="H265" s="2">
        <v>50611.021999999997</v>
      </c>
      <c r="I265" s="2">
        <v>348328.54200000002</v>
      </c>
      <c r="J265" s="2">
        <v>21289.19</v>
      </c>
      <c r="K265" s="2">
        <v>578402.52899999998</v>
      </c>
    </row>
    <row r="266" spans="1:11" x14ac:dyDescent="0.2">
      <c r="A266" s="1" t="s">
        <v>546</v>
      </c>
      <c r="B266" s="1" t="s">
        <v>547</v>
      </c>
      <c r="C266" s="22">
        <v>1293</v>
      </c>
      <c r="D266" s="21">
        <v>0.5</v>
      </c>
      <c r="E266" s="2">
        <v>5704.3035</v>
      </c>
      <c r="F266" s="2">
        <v>16237.47</v>
      </c>
      <c r="G266" s="2">
        <v>6755.8</v>
      </c>
      <c r="H266" s="2">
        <v>11104.671</v>
      </c>
      <c r="I266" s="2">
        <v>128873.531</v>
      </c>
      <c r="J266" s="2">
        <v>0</v>
      </c>
      <c r="K266" s="2">
        <v>179644.76120000001</v>
      </c>
    </row>
    <row r="267" spans="1:11" x14ac:dyDescent="0.2">
      <c r="A267" s="1" t="s">
        <v>548</v>
      </c>
      <c r="B267" s="1" t="s">
        <v>549</v>
      </c>
      <c r="C267" s="22">
        <v>1216</v>
      </c>
      <c r="D267" s="21">
        <v>0.6258224</v>
      </c>
      <c r="E267" s="2">
        <v>6884.4119000000001</v>
      </c>
      <c r="F267" s="2">
        <v>15483.64</v>
      </c>
      <c r="G267" s="2">
        <v>6478.6</v>
      </c>
      <c r="H267" s="2">
        <v>10461.951999999999</v>
      </c>
      <c r="I267" s="2">
        <v>125303.272</v>
      </c>
      <c r="J267" s="2">
        <v>3508.69</v>
      </c>
      <c r="K267" s="2">
        <v>179053.44630000001</v>
      </c>
    </row>
    <row r="268" spans="1:11" x14ac:dyDescent="0.2">
      <c r="A268" s="1" t="s">
        <v>550</v>
      </c>
      <c r="B268" s="1" t="s">
        <v>551</v>
      </c>
      <c r="C268" s="22">
        <v>737</v>
      </c>
      <c r="D268" s="21">
        <v>0.99728629999999996</v>
      </c>
      <c r="E268" s="2">
        <v>7244.16</v>
      </c>
      <c r="F268" s="2">
        <v>9852.9529999999995</v>
      </c>
      <c r="G268" s="2">
        <v>4201.6369999999997</v>
      </c>
      <c r="H268" s="2">
        <v>6381.683</v>
      </c>
      <c r="I268" s="2">
        <v>84967.255999999994</v>
      </c>
      <c r="J268" s="2">
        <v>3974.51</v>
      </c>
      <c r="K268" s="2">
        <v>124206.1406</v>
      </c>
    </row>
    <row r="269" spans="1:11" x14ac:dyDescent="0.2">
      <c r="A269" s="1" t="s">
        <v>552</v>
      </c>
      <c r="B269" s="1" t="s">
        <v>553</v>
      </c>
      <c r="C269" s="22">
        <v>2408</v>
      </c>
      <c r="D269" s="21">
        <v>1</v>
      </c>
      <c r="E269" s="2">
        <v>17316.991999999998</v>
      </c>
      <c r="F269" s="2">
        <v>27153.32</v>
      </c>
      <c r="G269" s="2">
        <v>10769.8</v>
      </c>
      <c r="H269" s="2">
        <v>20411.576000000001</v>
      </c>
      <c r="I269" s="2">
        <v>180572.736</v>
      </c>
      <c r="J269" s="2">
        <v>0</v>
      </c>
      <c r="K269" s="2">
        <v>272886.69829999999</v>
      </c>
    </row>
    <row r="270" spans="1:11" x14ac:dyDescent="0.2">
      <c r="A270" s="1" t="s">
        <v>554</v>
      </c>
      <c r="B270" s="1" t="s">
        <v>555</v>
      </c>
      <c r="C270" s="22">
        <v>618</v>
      </c>
      <c r="D270" s="21">
        <v>1</v>
      </c>
      <c r="E270" s="2">
        <v>6091.0079999999998</v>
      </c>
      <c r="F270" s="2">
        <v>8262.0419999999995</v>
      </c>
      <c r="G270" s="2">
        <v>3523.2179999999998</v>
      </c>
      <c r="H270" s="2">
        <v>5351.2619999999997</v>
      </c>
      <c r="I270" s="2">
        <v>71247.983999999997</v>
      </c>
      <c r="J270" s="2">
        <v>0</v>
      </c>
      <c r="K270" s="2">
        <v>100619.2567</v>
      </c>
    </row>
    <row r="271" spans="1:11" x14ac:dyDescent="0.2">
      <c r="A271" s="1" t="s">
        <v>556</v>
      </c>
      <c r="B271" s="1" t="s">
        <v>557</v>
      </c>
      <c r="C271" s="22">
        <v>3038</v>
      </c>
      <c r="D271" s="21">
        <v>0.66310069999999999</v>
      </c>
      <c r="E271" s="2">
        <v>13696.584999999999</v>
      </c>
      <c r="F271" s="2">
        <v>33321.019999999997</v>
      </c>
      <c r="G271" s="2">
        <v>13037.8</v>
      </c>
      <c r="H271" s="2">
        <v>25670.186000000002</v>
      </c>
      <c r="I271" s="2">
        <v>209783.946</v>
      </c>
      <c r="J271" s="2">
        <v>25849.87</v>
      </c>
      <c r="K271" s="2">
        <v>342257.40919999999</v>
      </c>
    </row>
    <row r="272" spans="1:11" x14ac:dyDescent="0.2">
      <c r="A272" s="1" t="s">
        <v>558</v>
      </c>
      <c r="B272" s="1" t="s">
        <v>559</v>
      </c>
      <c r="C272" s="22">
        <v>491</v>
      </c>
      <c r="D272" s="21">
        <v>1</v>
      </c>
      <c r="E272" s="2">
        <v>4839.2960000000003</v>
      </c>
      <c r="F272" s="2">
        <v>6564.1790000000001</v>
      </c>
      <c r="G272" s="2">
        <v>2799.1909999999998</v>
      </c>
      <c r="H272" s="2">
        <v>4251.5690000000004</v>
      </c>
      <c r="I272" s="2">
        <v>56606.408000000003</v>
      </c>
      <c r="J272" s="2">
        <v>0.1</v>
      </c>
      <c r="K272" s="2">
        <v>79941.943100000004</v>
      </c>
    </row>
    <row r="273" spans="1:11" x14ac:dyDescent="0.2">
      <c r="A273" s="1" t="s">
        <v>560</v>
      </c>
      <c r="B273" s="1" t="s">
        <v>561</v>
      </c>
      <c r="C273" s="22">
        <v>498</v>
      </c>
      <c r="D273" s="21">
        <v>1</v>
      </c>
      <c r="E273" s="2">
        <v>4908.2879999999996</v>
      </c>
      <c r="F273" s="2">
        <v>6657.7619999999997</v>
      </c>
      <c r="G273" s="2">
        <v>2839.098</v>
      </c>
      <c r="H273" s="2">
        <v>4312.1819999999998</v>
      </c>
      <c r="I273" s="2">
        <v>57413.423999999999</v>
      </c>
      <c r="J273" s="2">
        <v>0.1</v>
      </c>
      <c r="K273" s="2">
        <v>81081.643400000001</v>
      </c>
    </row>
    <row r="274" spans="1:11" x14ac:dyDescent="0.2">
      <c r="A274" s="1" t="s">
        <v>562</v>
      </c>
      <c r="B274" s="1" t="s">
        <v>563</v>
      </c>
      <c r="C274" s="22">
        <v>307</v>
      </c>
      <c r="D274" s="21">
        <v>0.99185670000000004</v>
      </c>
      <c r="E274" s="2">
        <v>3001.1520999999998</v>
      </c>
      <c r="F274" s="2">
        <v>4104.2830000000004</v>
      </c>
      <c r="G274" s="2">
        <v>1750.2070000000001</v>
      </c>
      <c r="H274" s="2">
        <v>2658.3130000000001</v>
      </c>
      <c r="I274" s="2">
        <v>35393.415999999997</v>
      </c>
      <c r="J274" s="2">
        <v>967.09</v>
      </c>
      <c r="K274" s="2">
        <v>50987.737300000001</v>
      </c>
    </row>
    <row r="275" spans="1:11" x14ac:dyDescent="0.2">
      <c r="A275" s="1" t="s">
        <v>564</v>
      </c>
      <c r="B275" s="1" t="s">
        <v>565</v>
      </c>
      <c r="C275" s="22">
        <v>538</v>
      </c>
      <c r="D275" s="21">
        <v>0.54089220000000005</v>
      </c>
      <c r="E275" s="2">
        <v>2868.096</v>
      </c>
      <c r="F275" s="2">
        <v>7192.5219999999999</v>
      </c>
      <c r="G275" s="2">
        <v>3067.1379999999999</v>
      </c>
      <c r="H275" s="2">
        <v>4658.5420000000004</v>
      </c>
      <c r="I275" s="2">
        <v>62024.944000000003</v>
      </c>
      <c r="J275" s="2">
        <v>3376.99</v>
      </c>
      <c r="K275" s="2">
        <v>88597.962700000004</v>
      </c>
    </row>
    <row r="276" spans="1:11" x14ac:dyDescent="0.2">
      <c r="A276" s="1" t="s">
        <v>566</v>
      </c>
      <c r="B276" s="1" t="s">
        <v>567</v>
      </c>
      <c r="C276" s="22">
        <v>1659</v>
      </c>
      <c r="D276" s="21">
        <v>0.90355640000000004</v>
      </c>
      <c r="E276" s="2">
        <v>12060.707899999999</v>
      </c>
      <c r="F276" s="2">
        <v>19820.61</v>
      </c>
      <c r="G276" s="2">
        <v>8073.4</v>
      </c>
      <c r="H276" s="2">
        <v>14159.673000000001</v>
      </c>
      <c r="I276" s="2">
        <v>145843.853</v>
      </c>
      <c r="J276" s="2">
        <v>4756.58</v>
      </c>
      <c r="K276" s="2">
        <v>218027.4289</v>
      </c>
    </row>
    <row r="277" spans="1:11" x14ac:dyDescent="0.2">
      <c r="A277" s="1" t="s">
        <v>568</v>
      </c>
      <c r="B277" s="1" t="s">
        <v>569</v>
      </c>
      <c r="C277" s="22">
        <v>343</v>
      </c>
      <c r="D277" s="21">
        <v>1</v>
      </c>
      <c r="E277" s="2">
        <v>3380.6080000000002</v>
      </c>
      <c r="F277" s="2">
        <v>4585.567</v>
      </c>
      <c r="G277" s="2">
        <v>1955.443</v>
      </c>
      <c r="H277" s="2">
        <v>2970.0369999999998</v>
      </c>
      <c r="I277" s="2">
        <v>39543.784</v>
      </c>
      <c r="J277" s="2">
        <v>0</v>
      </c>
      <c r="K277" s="2">
        <v>55845.315600000002</v>
      </c>
    </row>
    <row r="278" spans="1:11" x14ac:dyDescent="0.2">
      <c r="A278" s="1" t="s">
        <v>570</v>
      </c>
      <c r="B278" s="1" t="s">
        <v>571</v>
      </c>
      <c r="C278" s="22">
        <v>150</v>
      </c>
      <c r="D278" s="21">
        <v>1</v>
      </c>
      <c r="E278" s="2">
        <v>1478.4</v>
      </c>
      <c r="F278" s="2">
        <v>2005.35</v>
      </c>
      <c r="G278" s="2">
        <v>855.15</v>
      </c>
      <c r="H278" s="2">
        <v>1298.8499999999999</v>
      </c>
      <c r="I278" s="2">
        <v>17293.2</v>
      </c>
      <c r="J278" s="2">
        <v>1031.1300000000001</v>
      </c>
      <c r="K278" s="2">
        <v>25520.3341</v>
      </c>
    </row>
    <row r="279" spans="1:11" x14ac:dyDescent="0.2">
      <c r="A279" s="1" t="s">
        <v>572</v>
      </c>
      <c r="B279" s="1" t="s">
        <v>573</v>
      </c>
      <c r="C279" s="22">
        <v>21084</v>
      </c>
      <c r="D279" s="21">
        <v>0.91567069999999995</v>
      </c>
      <c r="E279" s="2">
        <v>106475.21090000001</v>
      </c>
      <c r="F279" s="2">
        <v>209991.36</v>
      </c>
      <c r="G279" s="2">
        <v>61344.148000000001</v>
      </c>
      <c r="H279" s="2">
        <v>176300.14799999999</v>
      </c>
      <c r="I279" s="2">
        <v>991402.09600000002</v>
      </c>
      <c r="J279" s="2">
        <v>150942.14000000001</v>
      </c>
      <c r="K279" s="2">
        <v>1806775.5782000001</v>
      </c>
    </row>
    <row r="280" spans="1:11" x14ac:dyDescent="0.2">
      <c r="A280" s="1" t="s">
        <v>574</v>
      </c>
      <c r="B280" s="1" t="s">
        <v>575</v>
      </c>
      <c r="C280" s="22">
        <v>855</v>
      </c>
      <c r="D280" s="21">
        <v>1</v>
      </c>
      <c r="E280" s="2">
        <v>8426.8799999999992</v>
      </c>
      <c r="F280" s="2">
        <v>11430.495000000001</v>
      </c>
      <c r="G280" s="2">
        <v>4874.3549999999996</v>
      </c>
      <c r="H280" s="2">
        <v>7403.4449999999997</v>
      </c>
      <c r="I280" s="2">
        <v>98571.24</v>
      </c>
      <c r="J280" s="2">
        <v>12203.52</v>
      </c>
      <c r="K280" s="2">
        <v>152203.36809999999</v>
      </c>
    </row>
    <row r="281" spans="1:11" x14ac:dyDescent="0.2">
      <c r="A281" s="1" t="s">
        <v>576</v>
      </c>
      <c r="B281" s="1" t="s">
        <v>577</v>
      </c>
      <c r="C281" s="22">
        <v>992</v>
      </c>
      <c r="D281" s="21">
        <v>0.50655240000000001</v>
      </c>
      <c r="E281" s="2">
        <v>4952.6397999999999</v>
      </c>
      <c r="F281" s="2">
        <v>13262.048000000001</v>
      </c>
      <c r="G281" s="2">
        <v>5655.3919999999998</v>
      </c>
      <c r="H281" s="2">
        <v>8589.7279999999992</v>
      </c>
      <c r="I281" s="2">
        <v>114365.696</v>
      </c>
      <c r="J281" s="2">
        <v>37098.269999999997</v>
      </c>
      <c r="K281" s="2">
        <v>195884.33679999999</v>
      </c>
    </row>
    <row r="282" spans="1:11" x14ac:dyDescent="0.2">
      <c r="A282" s="1" t="s">
        <v>578</v>
      </c>
      <c r="B282" s="1" t="s">
        <v>579</v>
      </c>
      <c r="C282" s="22">
        <v>193</v>
      </c>
      <c r="D282" s="21">
        <v>1</v>
      </c>
      <c r="E282" s="2">
        <v>1902.2080000000001</v>
      </c>
      <c r="F282" s="2">
        <v>2580.2170000000001</v>
      </c>
      <c r="G282" s="2">
        <v>1100.2929999999999</v>
      </c>
      <c r="H282" s="2">
        <v>1671.1869999999999</v>
      </c>
      <c r="I282" s="2">
        <v>22250.583999999999</v>
      </c>
      <c r="J282" s="2">
        <v>0</v>
      </c>
      <c r="K282" s="2">
        <v>31423.1659</v>
      </c>
    </row>
    <row r="283" spans="1:11" x14ac:dyDescent="0.2">
      <c r="A283" s="1" t="s">
        <v>580</v>
      </c>
      <c r="B283" s="1" t="s">
        <v>581</v>
      </c>
      <c r="C283" s="22">
        <v>400</v>
      </c>
      <c r="D283" s="21">
        <v>1</v>
      </c>
      <c r="E283" s="2">
        <v>3942.4</v>
      </c>
      <c r="F283" s="2">
        <v>5347.6</v>
      </c>
      <c r="G283" s="2">
        <v>2280.4</v>
      </c>
      <c r="H283" s="2">
        <v>3463.6</v>
      </c>
      <c r="I283" s="2">
        <v>46115.199999999997</v>
      </c>
      <c r="J283" s="2">
        <v>0</v>
      </c>
      <c r="K283" s="2">
        <v>65125.732499999998</v>
      </c>
    </row>
    <row r="284" spans="1:11" x14ac:dyDescent="0.2">
      <c r="A284" s="1" t="s">
        <v>582</v>
      </c>
      <c r="B284" s="1" t="s">
        <v>583</v>
      </c>
      <c r="C284" s="22">
        <v>12004599</v>
      </c>
      <c r="D284" s="21">
        <v>0.97166839999999999</v>
      </c>
      <c r="E284" s="2">
        <v>36292111.844099998</v>
      </c>
      <c r="F284" s="2">
        <v>35448720.586000003</v>
      </c>
      <c r="G284" s="2">
        <v>7369957.0290000001</v>
      </c>
      <c r="H284" s="2">
        <v>13309514.421</v>
      </c>
      <c r="I284" s="2">
        <v>122154352.472</v>
      </c>
      <c r="J284" s="2">
        <v>83168934.670000002</v>
      </c>
      <c r="K284" s="2">
        <v>317105856.74629998</v>
      </c>
    </row>
    <row r="285" spans="1:11" x14ac:dyDescent="0.2">
      <c r="A285" s="1" t="s">
        <v>584</v>
      </c>
      <c r="B285" s="1" t="s">
        <v>585</v>
      </c>
      <c r="C285" s="22">
        <v>641</v>
      </c>
      <c r="D285" s="21">
        <v>0.5</v>
      </c>
      <c r="E285" s="2">
        <v>3158.848</v>
      </c>
      <c r="F285" s="2">
        <v>8569.5290000000005</v>
      </c>
      <c r="G285" s="2">
        <v>3654.3409999999999</v>
      </c>
      <c r="H285" s="2">
        <v>5550.4189999999999</v>
      </c>
      <c r="I285" s="2">
        <v>73899.607999999993</v>
      </c>
      <c r="J285" s="2">
        <v>0</v>
      </c>
      <c r="K285" s="2">
        <v>100999.7184</v>
      </c>
    </row>
    <row r="286" spans="1:11" x14ac:dyDescent="0.2">
      <c r="A286" s="1" t="s">
        <v>586</v>
      </c>
      <c r="B286" s="1" t="s">
        <v>587</v>
      </c>
      <c r="C286" s="22">
        <v>1372</v>
      </c>
      <c r="D286" s="21">
        <v>0.99271140000000002</v>
      </c>
      <c r="E286" s="2">
        <v>11741.024100000001</v>
      </c>
      <c r="F286" s="2">
        <v>17010.88</v>
      </c>
      <c r="G286" s="2">
        <v>7040.2</v>
      </c>
      <c r="H286" s="2">
        <v>11764.084000000001</v>
      </c>
      <c r="I286" s="2">
        <v>132536.524</v>
      </c>
      <c r="J286" s="2">
        <v>0</v>
      </c>
      <c r="K286" s="2">
        <v>191804.14120000001</v>
      </c>
    </row>
    <row r="287" spans="1:11" x14ac:dyDescent="0.2">
      <c r="A287" s="1" t="s">
        <v>588</v>
      </c>
      <c r="B287" s="1" t="s">
        <v>589</v>
      </c>
      <c r="C287" s="22">
        <v>771</v>
      </c>
      <c r="D287" s="21">
        <v>0.9682231</v>
      </c>
      <c r="E287" s="2">
        <v>7357.5041000000001</v>
      </c>
      <c r="F287" s="2">
        <v>10307.499</v>
      </c>
      <c r="G287" s="2">
        <v>4395.4709999999995</v>
      </c>
      <c r="H287" s="2">
        <v>6676.0889999999999</v>
      </c>
      <c r="I287" s="2">
        <v>88887.047999999995</v>
      </c>
      <c r="J287" s="2">
        <v>4415.75</v>
      </c>
      <c r="K287" s="2">
        <v>129975.5808</v>
      </c>
    </row>
    <row r="288" spans="1:11" x14ac:dyDescent="0.2">
      <c r="A288" s="1" t="s">
        <v>590</v>
      </c>
      <c r="B288" s="1" t="s">
        <v>591</v>
      </c>
      <c r="C288" s="22">
        <v>1482</v>
      </c>
      <c r="D288" s="21">
        <v>0.57726049999999995</v>
      </c>
      <c r="E288" s="2">
        <v>7163.8708999999999</v>
      </c>
      <c r="F288" s="2">
        <v>18087.78</v>
      </c>
      <c r="G288" s="2">
        <v>7436.2</v>
      </c>
      <c r="H288" s="2">
        <v>12682.254000000001</v>
      </c>
      <c r="I288" s="2">
        <v>137636.894</v>
      </c>
      <c r="J288" s="2">
        <v>7970.03</v>
      </c>
      <c r="K288" s="2">
        <v>203396.26509999999</v>
      </c>
    </row>
    <row r="289" spans="1:11" x14ac:dyDescent="0.2">
      <c r="A289" s="1" t="s">
        <v>592</v>
      </c>
      <c r="B289" s="1" t="s">
        <v>593</v>
      </c>
      <c r="C289" s="22">
        <v>347</v>
      </c>
      <c r="D289" s="21">
        <v>0.99855910000000003</v>
      </c>
      <c r="E289" s="2">
        <v>3415.1041</v>
      </c>
      <c r="F289" s="2">
        <v>4639.0429999999997</v>
      </c>
      <c r="G289" s="2">
        <v>1978.2470000000001</v>
      </c>
      <c r="H289" s="2">
        <v>3004.6729999999998</v>
      </c>
      <c r="I289" s="2">
        <v>40004.936000000002</v>
      </c>
      <c r="J289" s="2">
        <v>0</v>
      </c>
      <c r="K289" s="2">
        <v>56491.3246</v>
      </c>
    </row>
    <row r="290" spans="1:11" x14ac:dyDescent="0.2">
      <c r="A290" s="1" t="s">
        <v>594</v>
      </c>
      <c r="B290" s="1" t="s">
        <v>595</v>
      </c>
      <c r="C290" s="22">
        <v>1437</v>
      </c>
      <c r="D290" s="21">
        <v>0.99791229999999997</v>
      </c>
      <c r="E290" s="2">
        <v>12146.252200000001</v>
      </c>
      <c r="F290" s="2">
        <v>17647.23</v>
      </c>
      <c r="G290" s="2">
        <v>7274.2</v>
      </c>
      <c r="H290" s="2">
        <v>12306.638999999999</v>
      </c>
      <c r="I290" s="2">
        <v>135550.37899999999</v>
      </c>
      <c r="J290" s="2">
        <v>7206.31</v>
      </c>
      <c r="K290" s="2">
        <v>204625.2898</v>
      </c>
    </row>
    <row r="291" spans="1:11" x14ac:dyDescent="0.2">
      <c r="A291" s="1" t="s">
        <v>596</v>
      </c>
      <c r="B291" s="1" t="s">
        <v>597</v>
      </c>
      <c r="C291" s="22">
        <v>387</v>
      </c>
      <c r="D291" s="21">
        <v>1</v>
      </c>
      <c r="E291" s="2">
        <v>3814.2719999999999</v>
      </c>
      <c r="F291" s="2">
        <v>5173.8029999999999</v>
      </c>
      <c r="G291" s="2">
        <v>2206.2869999999998</v>
      </c>
      <c r="H291" s="2">
        <v>3351.0329999999999</v>
      </c>
      <c r="I291" s="2">
        <v>44616.455999999998</v>
      </c>
      <c r="J291" s="2">
        <v>0</v>
      </c>
      <c r="K291" s="2">
        <v>63009.146200000003</v>
      </c>
    </row>
    <row r="292" spans="1:11" x14ac:dyDescent="0.2">
      <c r="A292" s="1" t="s">
        <v>598</v>
      </c>
      <c r="B292" s="1" t="s">
        <v>599</v>
      </c>
      <c r="C292" s="22">
        <v>713</v>
      </c>
      <c r="D292" s="21">
        <v>0.9894811</v>
      </c>
      <c r="E292" s="2">
        <v>6953.4081999999999</v>
      </c>
      <c r="F292" s="2">
        <v>9532.0969999999998</v>
      </c>
      <c r="G292" s="2">
        <v>4064.8130000000001</v>
      </c>
      <c r="H292" s="2">
        <v>6173.8670000000002</v>
      </c>
      <c r="I292" s="2">
        <v>82200.343999999997</v>
      </c>
      <c r="J292" s="2">
        <v>3841.09</v>
      </c>
      <c r="K292" s="2">
        <v>120098.7674</v>
      </c>
    </row>
    <row r="293" spans="1:11" x14ac:dyDescent="0.2">
      <c r="A293" s="1" t="s">
        <v>600</v>
      </c>
      <c r="B293" s="1" t="s">
        <v>601</v>
      </c>
      <c r="C293" s="22">
        <v>67</v>
      </c>
      <c r="D293" s="21">
        <v>0.89552240000000005</v>
      </c>
      <c r="E293" s="2">
        <v>591.36</v>
      </c>
      <c r="F293" s="2">
        <v>895.72299999999996</v>
      </c>
      <c r="G293" s="2">
        <v>381.96699999999998</v>
      </c>
      <c r="H293" s="2">
        <v>580.15300000000002</v>
      </c>
      <c r="I293" s="2">
        <v>7724.2960000000003</v>
      </c>
      <c r="J293" s="2">
        <v>335.7</v>
      </c>
      <c r="K293" s="2">
        <v>11192.6122</v>
      </c>
    </row>
    <row r="294" spans="1:11" x14ac:dyDescent="0.2">
      <c r="A294" s="1" t="s">
        <v>602</v>
      </c>
      <c r="B294" s="1" t="s">
        <v>603</v>
      </c>
      <c r="C294" s="22">
        <v>162</v>
      </c>
      <c r="D294" s="21">
        <v>0.86728400000000005</v>
      </c>
      <c r="E294" s="2">
        <v>1384.7681</v>
      </c>
      <c r="F294" s="2">
        <v>2165.7779999999998</v>
      </c>
      <c r="G294" s="2">
        <v>923.56200000000001</v>
      </c>
      <c r="H294" s="2">
        <v>1402.758</v>
      </c>
      <c r="I294" s="2">
        <v>18676.655999999999</v>
      </c>
      <c r="J294" s="2">
        <v>0</v>
      </c>
      <c r="K294" s="2">
        <v>26150.2376</v>
      </c>
    </row>
    <row r="295" spans="1:11" x14ac:dyDescent="0.2">
      <c r="A295" s="1" t="s">
        <v>604</v>
      </c>
      <c r="B295" s="1" t="s">
        <v>605</v>
      </c>
      <c r="C295" s="22">
        <v>668</v>
      </c>
      <c r="D295" s="21">
        <v>0.82110780000000005</v>
      </c>
      <c r="E295" s="2">
        <v>5406.0160999999998</v>
      </c>
      <c r="F295" s="2">
        <v>8930.4920000000002</v>
      </c>
      <c r="G295" s="2">
        <v>3808.268</v>
      </c>
      <c r="H295" s="2">
        <v>5784.2120000000004</v>
      </c>
      <c r="I295" s="2">
        <v>77012.384000000005</v>
      </c>
      <c r="J295" s="2">
        <v>4567.7</v>
      </c>
      <c r="K295" s="2">
        <v>112370.32709999999</v>
      </c>
    </row>
    <row r="296" spans="1:11" x14ac:dyDescent="0.2">
      <c r="A296" s="1" t="s">
        <v>606</v>
      </c>
      <c r="B296" s="1" t="s">
        <v>607</v>
      </c>
      <c r="C296" s="22">
        <v>1678</v>
      </c>
      <c r="D296" s="21">
        <v>1</v>
      </c>
      <c r="E296" s="2">
        <v>13448.722</v>
      </c>
      <c r="F296" s="2">
        <v>20006.62</v>
      </c>
      <c r="G296" s="2">
        <v>8141.8</v>
      </c>
      <c r="H296" s="2">
        <v>14318.266</v>
      </c>
      <c r="I296" s="2">
        <v>146724.826</v>
      </c>
      <c r="J296" s="2">
        <v>2668.68</v>
      </c>
      <c r="K296" s="2">
        <v>218660.15270000001</v>
      </c>
    </row>
    <row r="297" spans="1:11" x14ac:dyDescent="0.2">
      <c r="A297" s="1" t="s">
        <v>608</v>
      </c>
      <c r="B297" s="1" t="s">
        <v>609</v>
      </c>
      <c r="C297" s="22">
        <v>985</v>
      </c>
      <c r="D297" s="21">
        <v>0.98578679999999996</v>
      </c>
      <c r="E297" s="2">
        <v>9570.1759999999995</v>
      </c>
      <c r="F297" s="2">
        <v>13168.465</v>
      </c>
      <c r="G297" s="2">
        <v>5615.4849999999997</v>
      </c>
      <c r="H297" s="2">
        <v>8529.1149999999998</v>
      </c>
      <c r="I297" s="2">
        <v>113558.68</v>
      </c>
      <c r="J297" s="2">
        <v>7097.1</v>
      </c>
      <c r="K297" s="2">
        <v>167783.78349999999</v>
      </c>
    </row>
    <row r="298" spans="1:11" x14ac:dyDescent="0.2">
      <c r="A298" s="1" t="s">
        <v>610</v>
      </c>
      <c r="B298" s="1" t="s">
        <v>611</v>
      </c>
      <c r="C298" s="22">
        <v>832</v>
      </c>
      <c r="D298" s="21">
        <v>1</v>
      </c>
      <c r="E298" s="2">
        <v>8200.1919999999991</v>
      </c>
      <c r="F298" s="2">
        <v>11123.008</v>
      </c>
      <c r="G298" s="2">
        <v>4743.232</v>
      </c>
      <c r="H298" s="2">
        <v>7204.2879999999996</v>
      </c>
      <c r="I298" s="2">
        <v>95919.615999999995</v>
      </c>
      <c r="J298" s="2">
        <v>2658.27</v>
      </c>
      <c r="K298" s="2">
        <v>138292.66080000001</v>
      </c>
    </row>
    <row r="299" spans="1:11" x14ac:dyDescent="0.2">
      <c r="A299" s="1" t="s">
        <v>612</v>
      </c>
      <c r="B299" s="1" t="s">
        <v>613</v>
      </c>
      <c r="C299" s="22">
        <v>1441</v>
      </c>
      <c r="D299" s="21">
        <v>1</v>
      </c>
      <c r="E299" s="2">
        <v>12192.859</v>
      </c>
      <c r="F299" s="2">
        <v>17686.39</v>
      </c>
      <c r="G299" s="2">
        <v>7288.6</v>
      </c>
      <c r="H299" s="2">
        <v>12340.027</v>
      </c>
      <c r="I299" s="2">
        <v>135735.84700000001</v>
      </c>
      <c r="J299" s="2">
        <v>4250.13</v>
      </c>
      <c r="K299" s="2">
        <v>201816.63829999999</v>
      </c>
    </row>
    <row r="300" spans="1:11" x14ac:dyDescent="0.2">
      <c r="A300" s="1" t="s">
        <v>614</v>
      </c>
      <c r="B300" s="1" t="s">
        <v>615</v>
      </c>
      <c r="C300" s="22">
        <v>1849</v>
      </c>
      <c r="D300" s="21">
        <v>1</v>
      </c>
      <c r="E300" s="2">
        <v>14354.851000000001</v>
      </c>
      <c r="F300" s="2">
        <v>21680.71</v>
      </c>
      <c r="G300" s="2">
        <v>8757.4</v>
      </c>
      <c r="H300" s="2">
        <v>15745.602999999999</v>
      </c>
      <c r="I300" s="2">
        <v>154653.58300000001</v>
      </c>
      <c r="J300" s="2">
        <v>12811.43</v>
      </c>
      <c r="K300" s="2">
        <v>242830.6496</v>
      </c>
    </row>
    <row r="301" spans="1:11" x14ac:dyDescent="0.2">
      <c r="A301" s="1" t="s">
        <v>616</v>
      </c>
      <c r="B301" s="1" t="s">
        <v>617</v>
      </c>
      <c r="C301" s="22">
        <v>217</v>
      </c>
      <c r="D301" s="21">
        <v>1</v>
      </c>
      <c r="E301" s="2">
        <v>2138.752</v>
      </c>
      <c r="F301" s="2">
        <v>2901.0729999999999</v>
      </c>
      <c r="G301" s="2">
        <v>1237.117</v>
      </c>
      <c r="H301" s="2">
        <v>1879.0029999999999</v>
      </c>
      <c r="I301" s="2">
        <v>25017.495999999999</v>
      </c>
      <c r="J301" s="2">
        <v>0</v>
      </c>
      <c r="K301" s="2">
        <v>35330.709900000002</v>
      </c>
    </row>
    <row r="302" spans="1:11" x14ac:dyDescent="0.2">
      <c r="A302" s="1" t="s">
        <v>618</v>
      </c>
      <c r="B302" s="1" t="s">
        <v>619</v>
      </c>
      <c r="C302" s="22">
        <v>684</v>
      </c>
      <c r="D302" s="21">
        <v>0.9517544</v>
      </c>
      <c r="E302" s="2">
        <v>6416.2560999999996</v>
      </c>
      <c r="F302" s="2">
        <v>9144.3960000000006</v>
      </c>
      <c r="G302" s="2">
        <v>3899.4839999999999</v>
      </c>
      <c r="H302" s="2">
        <v>5922.7560000000003</v>
      </c>
      <c r="I302" s="2">
        <v>78856.991999999998</v>
      </c>
      <c r="J302" s="2">
        <v>6180.34</v>
      </c>
      <c r="K302" s="2">
        <v>117600.85129999999</v>
      </c>
    </row>
    <row r="303" spans="1:11" x14ac:dyDescent="0.2">
      <c r="A303" s="1" t="s">
        <v>620</v>
      </c>
      <c r="B303" s="1" t="s">
        <v>621</v>
      </c>
      <c r="C303" s="22">
        <v>1374</v>
      </c>
      <c r="D303" s="21">
        <v>0.91703060000000003</v>
      </c>
      <c r="E303" s="2">
        <v>10855.6487</v>
      </c>
      <c r="F303" s="2">
        <v>17030.46</v>
      </c>
      <c r="G303" s="2">
        <v>7047.4</v>
      </c>
      <c r="H303" s="2">
        <v>11780.778</v>
      </c>
      <c r="I303" s="2">
        <v>132629.258</v>
      </c>
      <c r="J303" s="2">
        <v>9850.24</v>
      </c>
      <c r="K303" s="2">
        <v>201497.05650000001</v>
      </c>
    </row>
    <row r="304" spans="1:11" x14ac:dyDescent="0.2">
      <c r="A304" s="1" t="s">
        <v>622</v>
      </c>
      <c r="B304" s="1" t="s">
        <v>623</v>
      </c>
      <c r="C304" s="22">
        <v>300</v>
      </c>
      <c r="D304" s="21">
        <v>0.98499999999999999</v>
      </c>
      <c r="E304" s="2">
        <v>2912.4479999999999</v>
      </c>
      <c r="F304" s="2">
        <v>4010.7</v>
      </c>
      <c r="G304" s="2">
        <v>1710.3</v>
      </c>
      <c r="H304" s="2">
        <v>2597.6999999999998</v>
      </c>
      <c r="I304" s="2">
        <v>34586.400000000001</v>
      </c>
      <c r="J304" s="2">
        <v>2214.85</v>
      </c>
      <c r="K304" s="2">
        <v>51155.944799999997</v>
      </c>
    </row>
    <row r="305" spans="1:11" x14ac:dyDescent="0.2">
      <c r="A305" s="1" t="s">
        <v>624</v>
      </c>
      <c r="B305" s="1" t="s">
        <v>625</v>
      </c>
      <c r="C305" s="22">
        <v>902</v>
      </c>
      <c r="D305" s="21">
        <v>0.95842570000000005</v>
      </c>
      <c r="E305" s="2">
        <v>8520.5118000000002</v>
      </c>
      <c r="F305" s="2">
        <v>12058.838</v>
      </c>
      <c r="G305" s="2">
        <v>5142.3019999999997</v>
      </c>
      <c r="H305" s="2">
        <v>7810.4179999999997</v>
      </c>
      <c r="I305" s="2">
        <v>103989.776</v>
      </c>
      <c r="J305" s="2">
        <v>0</v>
      </c>
      <c r="K305" s="2">
        <v>146464.89139999999</v>
      </c>
    </row>
    <row r="306" spans="1:11" x14ac:dyDescent="0.2">
      <c r="A306" s="1" t="s">
        <v>626</v>
      </c>
      <c r="B306" s="1" t="s">
        <v>627</v>
      </c>
      <c r="C306" s="22">
        <v>46</v>
      </c>
      <c r="D306" s="21">
        <v>1</v>
      </c>
      <c r="E306" s="2">
        <v>453.37599999999998</v>
      </c>
      <c r="F306" s="2">
        <v>614.97400000000005</v>
      </c>
      <c r="G306" s="2">
        <v>262.24599999999998</v>
      </c>
      <c r="H306" s="2">
        <v>398.31400000000002</v>
      </c>
      <c r="I306" s="2">
        <v>5303.2479999999996</v>
      </c>
      <c r="J306" s="2">
        <v>541.45000000000005</v>
      </c>
      <c r="K306" s="2">
        <v>8066.1197000000002</v>
      </c>
    </row>
    <row r="307" spans="1:11" x14ac:dyDescent="0.2">
      <c r="A307" s="1" t="s">
        <v>628</v>
      </c>
      <c r="B307" s="1" t="s">
        <v>629</v>
      </c>
      <c r="C307" s="22">
        <v>155</v>
      </c>
      <c r="D307" s="21">
        <v>0.5</v>
      </c>
      <c r="E307" s="2">
        <v>763.84</v>
      </c>
      <c r="F307" s="2">
        <v>2072.1950000000002</v>
      </c>
      <c r="G307" s="2">
        <v>883.65499999999997</v>
      </c>
      <c r="H307" s="2">
        <v>1342.145</v>
      </c>
      <c r="I307" s="2">
        <v>17869.64</v>
      </c>
      <c r="J307" s="2">
        <v>0</v>
      </c>
      <c r="K307" s="2">
        <v>24422.7088</v>
      </c>
    </row>
    <row r="308" spans="1:11" x14ac:dyDescent="0.2">
      <c r="A308" s="1" t="s">
        <v>630</v>
      </c>
      <c r="B308" s="1" t="s">
        <v>631</v>
      </c>
      <c r="C308" s="22">
        <v>434</v>
      </c>
      <c r="D308" s="21">
        <v>0.80875580000000002</v>
      </c>
      <c r="E308" s="2">
        <v>3459.4562000000001</v>
      </c>
      <c r="F308" s="2">
        <v>5802.1459999999997</v>
      </c>
      <c r="G308" s="2">
        <v>2474.2339999999999</v>
      </c>
      <c r="H308" s="2">
        <v>3758.0059999999999</v>
      </c>
      <c r="I308" s="2">
        <v>50034.991999999998</v>
      </c>
      <c r="J308" s="2">
        <v>1695.92</v>
      </c>
      <c r="K308" s="2">
        <v>71596.38</v>
      </c>
    </row>
    <row r="309" spans="1:11" x14ac:dyDescent="0.2">
      <c r="A309" s="1" t="s">
        <v>632</v>
      </c>
      <c r="B309" s="1" t="s">
        <v>633</v>
      </c>
      <c r="C309" s="22">
        <v>377</v>
      </c>
      <c r="D309" s="21">
        <v>0.90185680000000001</v>
      </c>
      <c r="E309" s="2">
        <v>3351.0401000000002</v>
      </c>
      <c r="F309" s="2">
        <v>5040.1130000000003</v>
      </c>
      <c r="G309" s="2">
        <v>2149.277</v>
      </c>
      <c r="H309" s="2">
        <v>3264.4430000000002</v>
      </c>
      <c r="I309" s="2">
        <v>43463.576000000001</v>
      </c>
      <c r="J309" s="2">
        <v>0</v>
      </c>
      <c r="K309" s="2">
        <v>60992.616300000002</v>
      </c>
    </row>
    <row r="310" spans="1:11" x14ac:dyDescent="0.2">
      <c r="A310" s="1" t="s">
        <v>634</v>
      </c>
      <c r="B310" s="1" t="s">
        <v>635</v>
      </c>
      <c r="C310" s="22">
        <v>488</v>
      </c>
      <c r="D310" s="21">
        <v>1</v>
      </c>
      <c r="E310" s="2">
        <v>4809.7280000000001</v>
      </c>
      <c r="F310" s="2">
        <v>6524.0720000000001</v>
      </c>
      <c r="G310" s="2">
        <v>2782.0880000000002</v>
      </c>
      <c r="H310" s="2">
        <v>4225.5919999999996</v>
      </c>
      <c r="I310" s="2">
        <v>56260.544000000002</v>
      </c>
      <c r="J310" s="2">
        <v>1688.89</v>
      </c>
      <c r="K310" s="2">
        <v>81252.112099999998</v>
      </c>
    </row>
    <row r="311" spans="1:11" x14ac:dyDescent="0.2">
      <c r="A311" s="1" t="s">
        <v>636</v>
      </c>
      <c r="B311" s="1" t="s">
        <v>637</v>
      </c>
      <c r="C311" s="22">
        <v>299</v>
      </c>
      <c r="D311" s="21">
        <v>1</v>
      </c>
      <c r="E311" s="2">
        <v>2946.944</v>
      </c>
      <c r="F311" s="2">
        <v>3997.3310000000001</v>
      </c>
      <c r="G311" s="2">
        <v>1704.5989999999999</v>
      </c>
      <c r="H311" s="2">
        <v>2589.0410000000002</v>
      </c>
      <c r="I311" s="2">
        <v>34471.112000000001</v>
      </c>
      <c r="J311" s="2">
        <v>0</v>
      </c>
      <c r="K311" s="2">
        <v>48681.485000000001</v>
      </c>
    </row>
    <row r="312" spans="1:11" x14ac:dyDescent="0.2">
      <c r="A312" s="1" t="s">
        <v>638</v>
      </c>
      <c r="B312" s="1" t="s">
        <v>639</v>
      </c>
      <c r="C312" s="22">
        <v>4452</v>
      </c>
      <c r="D312" s="21">
        <v>0.99988770000000005</v>
      </c>
      <c r="E312" s="2">
        <v>28144.987000000001</v>
      </c>
      <c r="F312" s="2">
        <v>47164.08</v>
      </c>
      <c r="G312" s="2">
        <v>18128.2</v>
      </c>
      <c r="H312" s="2">
        <v>37472.843999999997</v>
      </c>
      <c r="I312" s="2">
        <v>275346.88400000002</v>
      </c>
      <c r="J312" s="2">
        <v>18827.080000000002</v>
      </c>
      <c r="K312" s="2">
        <v>452727.29239999998</v>
      </c>
    </row>
    <row r="313" spans="1:11" x14ac:dyDescent="0.2">
      <c r="A313" s="1" t="s">
        <v>640</v>
      </c>
      <c r="B313" s="1" t="s">
        <v>641</v>
      </c>
      <c r="C313" s="22">
        <v>671</v>
      </c>
      <c r="D313" s="21">
        <v>0.99403870000000005</v>
      </c>
      <c r="E313" s="2">
        <v>6573.9516999999996</v>
      </c>
      <c r="F313" s="2">
        <v>8970.5990000000002</v>
      </c>
      <c r="G313" s="2">
        <v>3825.3710000000001</v>
      </c>
      <c r="H313" s="2">
        <v>5810.1890000000003</v>
      </c>
      <c r="I313" s="2">
        <v>77358.248000000007</v>
      </c>
      <c r="J313" s="2">
        <v>3519.39</v>
      </c>
      <c r="K313" s="2">
        <v>112954.6841</v>
      </c>
    </row>
    <row r="314" spans="1:11" x14ac:dyDescent="0.2">
      <c r="A314" s="1" t="s">
        <v>642</v>
      </c>
      <c r="B314" s="1" t="s">
        <v>643</v>
      </c>
      <c r="C314" s="22">
        <v>862</v>
      </c>
      <c r="D314" s="21">
        <v>0.79756380000000004</v>
      </c>
      <c r="E314" s="2">
        <v>6776</v>
      </c>
      <c r="F314" s="2">
        <v>11524.078</v>
      </c>
      <c r="G314" s="2">
        <v>4914.2619999999997</v>
      </c>
      <c r="H314" s="2">
        <v>7464.058</v>
      </c>
      <c r="I314" s="2">
        <v>99378.255999999994</v>
      </c>
      <c r="J314" s="2">
        <v>4193</v>
      </c>
      <c r="K314" s="2">
        <v>142979.90900000001</v>
      </c>
    </row>
    <row r="315" spans="1:11" x14ac:dyDescent="0.2">
      <c r="A315" s="1" t="s">
        <v>644</v>
      </c>
      <c r="B315" s="1" t="s">
        <v>645</v>
      </c>
      <c r="C315" s="22">
        <v>502</v>
      </c>
      <c r="D315" s="21">
        <v>0.99402389999999996</v>
      </c>
      <c r="E315" s="2">
        <v>4918.1440000000002</v>
      </c>
      <c r="F315" s="2">
        <v>6711.2380000000003</v>
      </c>
      <c r="G315" s="2">
        <v>2861.902</v>
      </c>
      <c r="H315" s="2">
        <v>4346.8180000000002</v>
      </c>
      <c r="I315" s="2">
        <v>57874.576000000001</v>
      </c>
      <c r="J315" s="2">
        <v>1889.3</v>
      </c>
      <c r="K315" s="2">
        <v>83713.464600000007</v>
      </c>
    </row>
    <row r="316" spans="1:11" x14ac:dyDescent="0.2">
      <c r="A316" s="1" t="s">
        <v>646</v>
      </c>
      <c r="B316" s="1" t="s">
        <v>647</v>
      </c>
      <c r="C316" s="22">
        <v>1405</v>
      </c>
      <c r="D316" s="21">
        <v>1</v>
      </c>
      <c r="E316" s="2">
        <v>12002.094999999999</v>
      </c>
      <c r="F316" s="2">
        <v>17333.95</v>
      </c>
      <c r="G316" s="2">
        <v>7159</v>
      </c>
      <c r="H316" s="2">
        <v>12039.535</v>
      </c>
      <c r="I316" s="2">
        <v>134066.63500000001</v>
      </c>
      <c r="J316" s="2">
        <v>4513.88</v>
      </c>
      <c r="K316" s="2">
        <v>199283.18960000001</v>
      </c>
    </row>
    <row r="317" spans="1:11" x14ac:dyDescent="0.2">
      <c r="A317" s="1" t="s">
        <v>648</v>
      </c>
      <c r="B317" s="1" t="s">
        <v>649</v>
      </c>
      <c r="C317" s="22">
        <v>443</v>
      </c>
      <c r="D317" s="21">
        <v>0.56094809999999995</v>
      </c>
      <c r="E317" s="2">
        <v>2449.2161000000001</v>
      </c>
      <c r="F317" s="2">
        <v>5922.4669999999996</v>
      </c>
      <c r="G317" s="2">
        <v>2525.5430000000001</v>
      </c>
      <c r="H317" s="2">
        <v>3835.9369999999999</v>
      </c>
      <c r="I317" s="2">
        <v>51072.584000000003</v>
      </c>
      <c r="J317" s="2">
        <v>0</v>
      </c>
      <c r="K317" s="2">
        <v>70085.094800000006</v>
      </c>
    </row>
    <row r="318" spans="1:11" x14ac:dyDescent="0.2">
      <c r="A318" s="1" t="s">
        <v>650</v>
      </c>
      <c r="B318" s="1" t="s">
        <v>651</v>
      </c>
      <c r="C318" s="22">
        <v>157</v>
      </c>
      <c r="D318" s="21">
        <v>0.56369429999999998</v>
      </c>
      <c r="E318" s="2">
        <v>872.25609999999995</v>
      </c>
      <c r="F318" s="2">
        <v>2098.933</v>
      </c>
      <c r="G318" s="2">
        <v>895.05700000000002</v>
      </c>
      <c r="H318" s="2">
        <v>1359.463</v>
      </c>
      <c r="I318" s="2">
        <v>18100.216</v>
      </c>
      <c r="J318" s="2">
        <v>580.91999999999996</v>
      </c>
      <c r="K318" s="2">
        <v>25461.5072</v>
      </c>
    </row>
    <row r="319" spans="1:11" x14ac:dyDescent="0.2">
      <c r="A319" s="1" t="s">
        <v>652</v>
      </c>
      <c r="B319" s="1" t="s">
        <v>653</v>
      </c>
      <c r="C319" s="22">
        <v>327</v>
      </c>
      <c r="D319" s="21">
        <v>0.9801223</v>
      </c>
      <c r="E319" s="2">
        <v>3158.8479000000002</v>
      </c>
      <c r="F319" s="2">
        <v>4371.6629999999996</v>
      </c>
      <c r="G319" s="2">
        <v>1864.2270000000001</v>
      </c>
      <c r="H319" s="2">
        <v>2831.4929999999999</v>
      </c>
      <c r="I319" s="2">
        <v>37699.175999999999</v>
      </c>
      <c r="J319" s="2">
        <v>1259.1099999999999</v>
      </c>
      <c r="K319" s="2">
        <v>54513.046000000002</v>
      </c>
    </row>
    <row r="320" spans="1:11" x14ac:dyDescent="0.2">
      <c r="A320" s="1" t="s">
        <v>654</v>
      </c>
      <c r="B320" s="1" t="s">
        <v>655</v>
      </c>
      <c r="C320" s="22">
        <v>549</v>
      </c>
      <c r="D320" s="21">
        <v>0.88524590000000003</v>
      </c>
      <c r="E320" s="2">
        <v>4790.0159999999996</v>
      </c>
      <c r="F320" s="2">
        <v>7339.5810000000001</v>
      </c>
      <c r="G320" s="2">
        <v>3129.8490000000002</v>
      </c>
      <c r="H320" s="2">
        <v>4753.7910000000002</v>
      </c>
      <c r="I320" s="2">
        <v>63293.112000000001</v>
      </c>
      <c r="J320" s="2">
        <v>0</v>
      </c>
      <c r="K320" s="2">
        <v>88723.760899999994</v>
      </c>
    </row>
    <row r="321" spans="1:11" x14ac:dyDescent="0.2">
      <c r="A321" s="1" t="s">
        <v>656</v>
      </c>
      <c r="B321" s="1" t="s">
        <v>657</v>
      </c>
      <c r="C321" s="22">
        <v>492</v>
      </c>
      <c r="D321" s="21">
        <v>0.52845529999999996</v>
      </c>
      <c r="E321" s="2">
        <v>2562.5601000000001</v>
      </c>
      <c r="F321" s="2">
        <v>6577.5479999999998</v>
      </c>
      <c r="G321" s="2">
        <v>2804.8919999999998</v>
      </c>
      <c r="H321" s="2">
        <v>4260.2280000000001</v>
      </c>
      <c r="I321" s="2">
        <v>56721.696000000004</v>
      </c>
      <c r="J321" s="2">
        <v>0</v>
      </c>
      <c r="K321" s="2">
        <v>77669.361999999994</v>
      </c>
    </row>
    <row r="322" spans="1:11" x14ac:dyDescent="0.2">
      <c r="A322" s="1" t="s">
        <v>658</v>
      </c>
      <c r="B322" s="1" t="s">
        <v>659</v>
      </c>
      <c r="C322" s="22">
        <v>319</v>
      </c>
      <c r="D322" s="21">
        <v>1</v>
      </c>
      <c r="E322" s="2">
        <v>3144.0639999999999</v>
      </c>
      <c r="F322" s="2">
        <v>4264.7110000000002</v>
      </c>
      <c r="G322" s="2">
        <v>1818.6189999999999</v>
      </c>
      <c r="H322" s="2">
        <v>2762.221</v>
      </c>
      <c r="I322" s="2">
        <v>36776.872000000003</v>
      </c>
      <c r="J322" s="2">
        <v>1273.23</v>
      </c>
      <c r="K322" s="2">
        <v>53293.799800000001</v>
      </c>
    </row>
    <row r="323" spans="1:11" x14ac:dyDescent="0.2">
      <c r="A323" s="1" t="s">
        <v>660</v>
      </c>
      <c r="B323" s="1" t="s">
        <v>661</v>
      </c>
      <c r="C323" s="22">
        <v>1017</v>
      </c>
      <c r="D323" s="21">
        <v>1</v>
      </c>
      <c r="E323" s="2">
        <v>9946.0830000000005</v>
      </c>
      <c r="F323" s="2">
        <v>13535.43</v>
      </c>
      <c r="G323" s="2">
        <v>5762.2</v>
      </c>
      <c r="H323" s="2">
        <v>8800.8989999999994</v>
      </c>
      <c r="I323" s="2">
        <v>116076.239</v>
      </c>
      <c r="J323" s="2">
        <v>5097.03</v>
      </c>
      <c r="K323" s="2">
        <v>169571.8198</v>
      </c>
    </row>
    <row r="324" spans="1:11" x14ac:dyDescent="0.2">
      <c r="A324" s="1" t="s">
        <v>662</v>
      </c>
      <c r="B324" s="1" t="s">
        <v>663</v>
      </c>
      <c r="C324" s="22">
        <v>262</v>
      </c>
      <c r="D324" s="21">
        <v>0.5</v>
      </c>
      <c r="E324" s="2">
        <v>1291.136</v>
      </c>
      <c r="F324" s="2">
        <v>3502.6779999999999</v>
      </c>
      <c r="G324" s="2">
        <v>1493.662</v>
      </c>
      <c r="H324" s="2">
        <v>2268.6579999999999</v>
      </c>
      <c r="I324" s="2">
        <v>30205.455999999998</v>
      </c>
      <c r="J324" s="2">
        <v>0</v>
      </c>
      <c r="K324" s="2">
        <v>41282.256200000003</v>
      </c>
    </row>
    <row r="325" spans="1:11" x14ac:dyDescent="0.2">
      <c r="A325" s="1" t="s">
        <v>664</v>
      </c>
      <c r="B325" s="1" t="s">
        <v>665</v>
      </c>
      <c r="C325" s="22">
        <v>310</v>
      </c>
      <c r="D325" s="21">
        <v>0.5</v>
      </c>
      <c r="E325" s="2">
        <v>1527.68</v>
      </c>
      <c r="F325" s="2">
        <v>4144.3900000000003</v>
      </c>
      <c r="G325" s="2">
        <v>1767.31</v>
      </c>
      <c r="H325" s="2">
        <v>2684.29</v>
      </c>
      <c r="I325" s="2">
        <v>35739.279999999999</v>
      </c>
      <c r="J325" s="2">
        <v>4358.9399999999996</v>
      </c>
      <c r="K325" s="2">
        <v>53487.819499999998</v>
      </c>
    </row>
    <row r="326" spans="1:11" x14ac:dyDescent="0.2">
      <c r="A326" s="1" t="s">
        <v>666</v>
      </c>
      <c r="B326" s="1" t="s">
        <v>667</v>
      </c>
      <c r="C326" s="22">
        <v>149</v>
      </c>
      <c r="D326" s="21">
        <v>0.5100671</v>
      </c>
      <c r="E326" s="2">
        <v>749.05600000000004</v>
      </c>
      <c r="F326" s="2">
        <v>1991.981</v>
      </c>
      <c r="G326" s="2">
        <v>849.44899999999996</v>
      </c>
      <c r="H326" s="2">
        <v>1290.191</v>
      </c>
      <c r="I326" s="2">
        <v>17177.912</v>
      </c>
      <c r="J326" s="2">
        <v>40.409999999999997</v>
      </c>
      <c r="K326" s="2">
        <v>23536.0969</v>
      </c>
    </row>
    <row r="327" spans="1:11" x14ac:dyDescent="0.2">
      <c r="A327" s="1" t="s">
        <v>668</v>
      </c>
      <c r="B327" s="1" t="s">
        <v>669</v>
      </c>
      <c r="C327" s="22">
        <v>446</v>
      </c>
      <c r="D327" s="21">
        <v>0.99215249999999999</v>
      </c>
      <c r="E327" s="2">
        <v>4361.2800999999999</v>
      </c>
      <c r="F327" s="2">
        <v>5962.5739999999996</v>
      </c>
      <c r="G327" s="2">
        <v>2542.6460000000002</v>
      </c>
      <c r="H327" s="2">
        <v>3861.9140000000002</v>
      </c>
      <c r="I327" s="2">
        <v>51418.447999999997</v>
      </c>
      <c r="J327" s="2">
        <v>1602.38</v>
      </c>
      <c r="K327" s="2">
        <v>74285.035300000003</v>
      </c>
    </row>
    <row r="328" spans="1:11" x14ac:dyDescent="0.2">
      <c r="A328" s="1" t="s">
        <v>670</v>
      </c>
      <c r="B328" s="1" t="s">
        <v>671</v>
      </c>
      <c r="C328" s="22">
        <v>391</v>
      </c>
      <c r="D328" s="21">
        <v>1</v>
      </c>
      <c r="E328" s="2">
        <v>3853.6959999999999</v>
      </c>
      <c r="F328" s="2">
        <v>5227.2790000000005</v>
      </c>
      <c r="G328" s="2">
        <v>2229.0909999999999</v>
      </c>
      <c r="H328" s="2">
        <v>3385.6689999999999</v>
      </c>
      <c r="I328" s="2">
        <v>45077.608</v>
      </c>
      <c r="J328" s="2">
        <v>880.34</v>
      </c>
      <c r="K328" s="2">
        <v>64597.991999999998</v>
      </c>
    </row>
    <row r="329" spans="1:11" x14ac:dyDescent="0.2">
      <c r="A329" s="1" t="s">
        <v>672</v>
      </c>
      <c r="B329" s="1" t="s">
        <v>673</v>
      </c>
      <c r="C329" s="22">
        <v>272</v>
      </c>
      <c r="D329" s="21">
        <v>0.99080880000000005</v>
      </c>
      <c r="E329" s="2">
        <v>2656.1918999999998</v>
      </c>
      <c r="F329" s="2">
        <v>3636.3679999999999</v>
      </c>
      <c r="G329" s="2">
        <v>1550.672</v>
      </c>
      <c r="H329" s="2">
        <v>2355.248</v>
      </c>
      <c r="I329" s="2">
        <v>31358.335999999999</v>
      </c>
      <c r="J329" s="2">
        <v>0</v>
      </c>
      <c r="K329" s="2">
        <v>44259.255599999997</v>
      </c>
    </row>
    <row r="330" spans="1:11" x14ac:dyDescent="0.2">
      <c r="A330" s="1" t="s">
        <v>674</v>
      </c>
      <c r="B330" s="1" t="s">
        <v>675</v>
      </c>
      <c r="C330" s="22">
        <v>1815</v>
      </c>
      <c r="D330" s="21">
        <v>0.99944900000000003</v>
      </c>
      <c r="E330" s="2">
        <v>14166.8747</v>
      </c>
      <c r="F330" s="2">
        <v>21347.85</v>
      </c>
      <c r="G330" s="2">
        <v>8635</v>
      </c>
      <c r="H330" s="2">
        <v>15461.805</v>
      </c>
      <c r="I330" s="2">
        <v>153077.10500000001</v>
      </c>
      <c r="J330" s="2">
        <v>23555.72</v>
      </c>
      <c r="K330" s="2">
        <v>251607.32509999999</v>
      </c>
    </row>
    <row r="331" spans="1:11" x14ac:dyDescent="0.2">
      <c r="A331" s="1" t="s">
        <v>676</v>
      </c>
      <c r="B331" s="1" t="s">
        <v>677</v>
      </c>
      <c r="C331" s="22">
        <v>148</v>
      </c>
      <c r="D331" s="21">
        <v>1</v>
      </c>
      <c r="E331" s="2">
        <v>1458.6880000000001</v>
      </c>
      <c r="F331" s="2">
        <v>1978.6120000000001</v>
      </c>
      <c r="G331" s="2">
        <v>843.74800000000005</v>
      </c>
      <c r="H331" s="2">
        <v>1281.5319999999999</v>
      </c>
      <c r="I331" s="2">
        <v>17062.624</v>
      </c>
      <c r="J331" s="2">
        <v>0</v>
      </c>
      <c r="K331" s="2">
        <v>24096.521000000001</v>
      </c>
    </row>
    <row r="332" spans="1:11" x14ac:dyDescent="0.2">
      <c r="A332" s="1" t="s">
        <v>678</v>
      </c>
      <c r="B332" s="1" t="s">
        <v>679</v>
      </c>
      <c r="C332" s="22">
        <v>331</v>
      </c>
      <c r="D332" s="21">
        <v>1</v>
      </c>
      <c r="E332" s="2">
        <v>3262.3359999999998</v>
      </c>
      <c r="F332" s="2">
        <v>4425.1390000000001</v>
      </c>
      <c r="G332" s="2">
        <v>1887.0309999999999</v>
      </c>
      <c r="H332" s="2">
        <v>2866.1289999999999</v>
      </c>
      <c r="I332" s="2">
        <v>38160.328000000001</v>
      </c>
      <c r="J332" s="2">
        <v>0</v>
      </c>
      <c r="K332" s="2">
        <v>53891.543599999997</v>
      </c>
    </row>
    <row r="333" spans="1:11" x14ac:dyDescent="0.2">
      <c r="A333" s="1" t="s">
        <v>680</v>
      </c>
      <c r="B333" s="1" t="s">
        <v>681</v>
      </c>
      <c r="C333" s="22">
        <v>22</v>
      </c>
      <c r="D333" s="21">
        <v>1</v>
      </c>
      <c r="E333" s="2">
        <v>216.83199999999999</v>
      </c>
      <c r="F333" s="2">
        <v>294.11799999999999</v>
      </c>
      <c r="G333" s="2">
        <v>125.422</v>
      </c>
      <c r="H333" s="2">
        <v>190.49799999999999</v>
      </c>
      <c r="I333" s="2">
        <v>2536.3359999999998</v>
      </c>
      <c r="J333" s="2">
        <v>5479.43</v>
      </c>
      <c r="K333" s="2">
        <v>9417.6725999999999</v>
      </c>
    </row>
    <row r="334" spans="1:11" x14ac:dyDescent="0.2">
      <c r="A334" s="1" t="s">
        <v>682</v>
      </c>
      <c r="B334" s="1" t="s">
        <v>683</v>
      </c>
      <c r="C334" s="22">
        <v>3</v>
      </c>
      <c r="D334" s="21">
        <v>1</v>
      </c>
      <c r="E334" s="2">
        <v>29.568000000000001</v>
      </c>
      <c r="F334" s="2">
        <v>40.106999999999999</v>
      </c>
      <c r="G334" s="2">
        <v>17.103000000000002</v>
      </c>
      <c r="H334" s="2">
        <v>25.977</v>
      </c>
      <c r="I334" s="2">
        <v>345.86399999999998</v>
      </c>
      <c r="J334" s="2">
        <v>21198.54</v>
      </c>
      <c r="K334" s="2">
        <v>23065.524000000001</v>
      </c>
    </row>
    <row r="335" spans="1:11" x14ac:dyDescent="0.2">
      <c r="A335" s="1" t="s">
        <v>684</v>
      </c>
      <c r="B335" s="1" t="s">
        <v>685</v>
      </c>
      <c r="C335" s="22">
        <v>317</v>
      </c>
      <c r="D335" s="21">
        <v>1</v>
      </c>
      <c r="E335" s="2">
        <v>3124.3519999999999</v>
      </c>
      <c r="F335" s="2">
        <v>4237.973</v>
      </c>
      <c r="G335" s="2">
        <v>1807.2170000000001</v>
      </c>
      <c r="H335" s="2">
        <v>2744.9029999999998</v>
      </c>
      <c r="I335" s="2">
        <v>36546.296000000002</v>
      </c>
      <c r="J335" s="2">
        <v>6027.15</v>
      </c>
      <c r="K335" s="2">
        <v>58031.238599999997</v>
      </c>
    </row>
  </sheetData>
  <mergeCells count="1"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5"/>
  <sheetViews>
    <sheetView workbookViewId="0">
      <selection activeCell="A3" sqref="A3"/>
    </sheetView>
  </sheetViews>
  <sheetFormatPr baseColWidth="10" defaultRowHeight="12.75" x14ac:dyDescent="0.2"/>
  <cols>
    <col min="1" max="1" width="12.140625" style="1" customWidth="1"/>
    <col min="2" max="2" width="64.28515625" style="1" customWidth="1"/>
    <col min="3" max="3" width="12.7109375" style="2" customWidth="1"/>
    <col min="4" max="4" width="12.85546875" style="2" customWidth="1"/>
    <col min="5" max="5" width="18.28515625" style="2" customWidth="1"/>
    <col min="6" max="6" width="12.7109375" style="2" customWidth="1"/>
    <col min="7" max="7" width="12.85546875" style="2" customWidth="1"/>
    <col min="8" max="8" width="18.28515625" style="2" customWidth="1"/>
    <col min="9" max="9" width="12.7109375" style="2" customWidth="1"/>
    <col min="10" max="10" width="12.85546875" style="2" customWidth="1"/>
    <col min="11" max="11" width="18.28515625" style="2" customWidth="1"/>
    <col min="12" max="12" width="12.7109375" style="2" customWidth="1"/>
    <col min="13" max="13" width="12.85546875" style="2" customWidth="1"/>
    <col min="14" max="14" width="18.28515625" style="2" customWidth="1"/>
    <col min="15" max="15" width="13.5703125" style="2" customWidth="1"/>
    <col min="16" max="16" width="13.28515625" style="2" customWidth="1"/>
    <col min="17" max="17" width="18.7109375" style="2" customWidth="1"/>
    <col min="18" max="18" width="13.140625" style="2" customWidth="1"/>
    <col min="19" max="19" width="13.28515625" style="2" customWidth="1"/>
    <col min="20" max="20" width="18.7109375" style="2" customWidth="1"/>
    <col min="21" max="21" width="22.85546875" style="2" bestFit="1" customWidth="1"/>
    <col min="22" max="22" width="14.140625" style="2" customWidth="1"/>
    <col min="23" max="23" width="13.42578125" style="21" customWidth="1"/>
    <col min="24" max="24" width="11.42578125" style="1" customWidth="1"/>
    <col min="25" max="16384" width="11.42578125" style="1"/>
  </cols>
  <sheetData>
    <row r="1" spans="1:23" ht="15" customHeight="1" x14ac:dyDescent="0.2">
      <c r="C1" s="51" t="s">
        <v>820</v>
      </c>
      <c r="D1" s="52"/>
      <c r="E1" s="53"/>
      <c r="F1" s="51" t="s">
        <v>821</v>
      </c>
      <c r="G1" s="52"/>
      <c r="H1" s="53"/>
      <c r="I1" s="51" t="s">
        <v>759</v>
      </c>
      <c r="J1" s="52"/>
      <c r="K1" s="53"/>
      <c r="L1" s="51" t="s">
        <v>760</v>
      </c>
      <c r="M1" s="52"/>
      <c r="N1" s="53"/>
      <c r="O1" s="51" t="s">
        <v>822</v>
      </c>
      <c r="P1" s="52"/>
      <c r="Q1" s="53"/>
      <c r="R1" s="51" t="s">
        <v>823</v>
      </c>
      <c r="S1" s="52"/>
      <c r="T1" s="53"/>
      <c r="U1" s="24"/>
      <c r="V1" s="24"/>
      <c r="W1" s="25"/>
    </row>
    <row r="2" spans="1:23" ht="25.5" customHeight="1" x14ac:dyDescent="0.2">
      <c r="A2" s="26" t="s">
        <v>2</v>
      </c>
      <c r="B2" s="26" t="s">
        <v>3</v>
      </c>
      <c r="C2" s="26" t="s">
        <v>824</v>
      </c>
      <c r="D2" s="26" t="s">
        <v>825</v>
      </c>
      <c r="E2" s="26" t="s">
        <v>826</v>
      </c>
      <c r="F2" s="26" t="s">
        <v>827</v>
      </c>
      <c r="G2" s="26" t="s">
        <v>828</v>
      </c>
      <c r="H2" s="26" t="s">
        <v>829</v>
      </c>
      <c r="I2" s="26" t="s">
        <v>830</v>
      </c>
      <c r="J2" s="26" t="s">
        <v>831</v>
      </c>
      <c r="K2" s="26" t="s">
        <v>832</v>
      </c>
      <c r="L2" s="26" t="s">
        <v>833</v>
      </c>
      <c r="M2" s="26" t="s">
        <v>834</v>
      </c>
      <c r="N2" s="26" t="s">
        <v>835</v>
      </c>
      <c r="O2" s="26" t="s">
        <v>836</v>
      </c>
      <c r="P2" s="26" t="s">
        <v>837</v>
      </c>
      <c r="Q2" s="26" t="s">
        <v>838</v>
      </c>
      <c r="R2" s="26" t="s">
        <v>839</v>
      </c>
      <c r="S2" s="26" t="s">
        <v>840</v>
      </c>
      <c r="T2" s="26" t="s">
        <v>841</v>
      </c>
      <c r="U2" s="26" t="s">
        <v>842</v>
      </c>
      <c r="V2" s="26" t="s">
        <v>843</v>
      </c>
      <c r="W2" s="26" t="s">
        <v>844</v>
      </c>
    </row>
    <row r="3" spans="1:23" x14ac:dyDescent="0.2">
      <c r="A3" s="1" t="s">
        <v>21</v>
      </c>
      <c r="B3" s="1" t="s">
        <v>22</v>
      </c>
      <c r="C3" s="2">
        <v>435218.52559999999</v>
      </c>
      <c r="D3" s="2">
        <v>436910.15490000002</v>
      </c>
      <c r="E3" s="2">
        <v>41867967.295000002</v>
      </c>
      <c r="F3" s="2">
        <v>149174.00539999999</v>
      </c>
      <c r="G3" s="2">
        <v>57839.652999999998</v>
      </c>
      <c r="H3" s="2">
        <v>5544243.9280000003</v>
      </c>
      <c r="I3" s="2">
        <v>270747.69400000002</v>
      </c>
      <c r="J3" s="2">
        <v>48692.9401</v>
      </c>
      <c r="K3" s="2">
        <v>2116582</v>
      </c>
      <c r="L3" s="2">
        <v>599700.2291</v>
      </c>
      <c r="M3" s="2">
        <v>1366890.1786</v>
      </c>
      <c r="N3" s="2">
        <v>50557319</v>
      </c>
      <c r="O3" s="2">
        <v>209736.22889999999</v>
      </c>
      <c r="P3" s="2">
        <v>180681.47649999999</v>
      </c>
      <c r="Q3" s="2">
        <v>6683551.9000000004</v>
      </c>
      <c r="R3" s="2">
        <v>42040.317499999997</v>
      </c>
      <c r="S3" s="2">
        <v>25048.8024</v>
      </c>
      <c r="T3" s="2">
        <v>4489108</v>
      </c>
      <c r="U3" s="2">
        <f t="shared" ref="U3:U66" si="0">SUM(T3,Q3,N3,K3,H3,E3)</f>
        <v>111258772.123</v>
      </c>
      <c r="V3" s="2">
        <v>791649962</v>
      </c>
      <c r="W3" s="21" t="str">
        <f t="shared" ref="W3:W66" si="1">IF(U3&gt;V3,"Supera","")</f>
        <v/>
      </c>
    </row>
    <row r="4" spans="1:23" x14ac:dyDescent="0.2">
      <c r="A4" s="1" t="s">
        <v>23</v>
      </c>
      <c r="B4" s="1" t="s">
        <v>24</v>
      </c>
      <c r="C4" s="2">
        <v>157910.40789999999</v>
      </c>
      <c r="D4" s="2">
        <v>118125.5527</v>
      </c>
      <c r="E4" s="2">
        <v>11289819.812000001</v>
      </c>
      <c r="F4" s="2">
        <v>112232.2016</v>
      </c>
      <c r="G4" s="2">
        <v>79043.092000000004</v>
      </c>
      <c r="H4" s="2">
        <v>7558100.0559999999</v>
      </c>
      <c r="I4" s="2">
        <v>108403.5625</v>
      </c>
      <c r="J4" s="2">
        <v>54859.936600000001</v>
      </c>
      <c r="K4" s="2">
        <v>2378600</v>
      </c>
      <c r="L4" s="2">
        <v>179869.07569999999</v>
      </c>
      <c r="M4" s="2">
        <v>213750.53709999999</v>
      </c>
      <c r="N4" s="2">
        <v>7886046</v>
      </c>
      <c r="O4" s="2">
        <v>46965.875699999997</v>
      </c>
      <c r="P4" s="2">
        <v>55461.109400000001</v>
      </c>
      <c r="Q4" s="2">
        <v>2044685.94</v>
      </c>
      <c r="R4" s="2">
        <v>6062.3658999999998</v>
      </c>
      <c r="S4" s="2">
        <v>4323.3527000000004</v>
      </c>
      <c r="T4" s="2">
        <v>765023</v>
      </c>
      <c r="U4" s="2">
        <f t="shared" si="0"/>
        <v>31922274.807999998</v>
      </c>
      <c r="V4" s="2">
        <v>366329084</v>
      </c>
      <c r="W4" s="21" t="str">
        <f t="shared" si="1"/>
        <v/>
      </c>
    </row>
    <row r="5" spans="1:23" x14ac:dyDescent="0.2">
      <c r="A5" s="1" t="s">
        <v>25</v>
      </c>
      <c r="B5" s="1" t="s">
        <v>26</v>
      </c>
      <c r="C5" s="2">
        <v>20923.176100000001</v>
      </c>
      <c r="D5" s="2">
        <v>232.27789999999999</v>
      </c>
      <c r="E5" s="2">
        <v>22265.628000000001</v>
      </c>
      <c r="F5" s="2">
        <v>13864.535900000001</v>
      </c>
      <c r="G5" s="2">
        <v>0</v>
      </c>
      <c r="H5" s="2">
        <v>0</v>
      </c>
      <c r="I5" s="2">
        <v>8717.0449000000008</v>
      </c>
      <c r="J5" s="2">
        <v>4462.4378999999999</v>
      </c>
      <c r="K5" s="2">
        <v>193984</v>
      </c>
      <c r="L5" s="2">
        <v>3649.1527000000001</v>
      </c>
      <c r="M5" s="2">
        <v>2039.7130999999999</v>
      </c>
      <c r="N5" s="2">
        <v>75456</v>
      </c>
      <c r="O5" s="2">
        <v>1113.0329999999999</v>
      </c>
      <c r="P5" s="2">
        <v>0</v>
      </c>
      <c r="Q5" s="2">
        <v>0</v>
      </c>
      <c r="R5" s="2">
        <v>3065.6592999999998</v>
      </c>
      <c r="S5" s="2">
        <v>4478.5322999999999</v>
      </c>
      <c r="T5" s="2">
        <v>788733</v>
      </c>
      <c r="U5" s="2">
        <f t="shared" si="0"/>
        <v>1080438.628</v>
      </c>
      <c r="V5" s="2">
        <v>24116028</v>
      </c>
      <c r="W5" s="21" t="str">
        <f t="shared" si="1"/>
        <v/>
      </c>
    </row>
    <row r="6" spans="1:23" x14ac:dyDescent="0.2">
      <c r="A6" s="1" t="s">
        <v>27</v>
      </c>
      <c r="B6" s="1" t="s">
        <v>28</v>
      </c>
      <c r="C6" s="2">
        <v>104908.2899</v>
      </c>
      <c r="D6" s="2">
        <v>1071.9636</v>
      </c>
      <c r="E6" s="2">
        <v>102580.50199999999</v>
      </c>
      <c r="F6" s="2">
        <v>14452.0584</v>
      </c>
      <c r="G6" s="2">
        <v>0</v>
      </c>
      <c r="H6" s="2">
        <v>0</v>
      </c>
      <c r="I6" s="2">
        <v>25848.795300000002</v>
      </c>
      <c r="J6" s="2">
        <v>16831.1486</v>
      </c>
      <c r="K6" s="2">
        <v>730122</v>
      </c>
      <c r="L6" s="2">
        <v>13796.8609</v>
      </c>
      <c r="M6" s="2">
        <v>5096.6850999999997</v>
      </c>
      <c r="N6" s="2">
        <v>188172</v>
      </c>
      <c r="O6" s="2">
        <v>6963.6412</v>
      </c>
      <c r="P6" s="2">
        <v>0</v>
      </c>
      <c r="Q6" s="2">
        <v>0</v>
      </c>
      <c r="R6" s="2">
        <v>3667.2739000000001</v>
      </c>
      <c r="S6" s="2">
        <v>6422.2407000000003</v>
      </c>
      <c r="T6" s="2">
        <v>1131325</v>
      </c>
      <c r="U6" s="2">
        <f t="shared" si="0"/>
        <v>2152199.5019999999</v>
      </c>
      <c r="V6" s="2">
        <v>72441758</v>
      </c>
      <c r="W6" s="21" t="str">
        <f t="shared" si="1"/>
        <v/>
      </c>
    </row>
    <row r="7" spans="1:23" x14ac:dyDescent="0.2">
      <c r="A7" s="1" t="s">
        <v>29</v>
      </c>
      <c r="B7" s="1" t="s">
        <v>30</v>
      </c>
      <c r="C7" s="2">
        <v>16249.7117</v>
      </c>
      <c r="D7" s="2">
        <v>40116.5213</v>
      </c>
      <c r="E7" s="2">
        <v>3832309.1669999999</v>
      </c>
      <c r="F7" s="2">
        <v>31039.741900000001</v>
      </c>
      <c r="G7" s="2">
        <v>30134.3881</v>
      </c>
      <c r="H7" s="2">
        <v>2879303.128</v>
      </c>
      <c r="I7" s="2">
        <v>21231.9827</v>
      </c>
      <c r="J7" s="2">
        <v>56523.625</v>
      </c>
      <c r="K7" s="2">
        <v>2448793</v>
      </c>
      <c r="L7" s="2">
        <v>273986.67170000001</v>
      </c>
      <c r="M7" s="2">
        <v>370464.52600000001</v>
      </c>
      <c r="N7" s="2">
        <v>13657800</v>
      </c>
      <c r="O7" s="2">
        <v>12586.647999999999</v>
      </c>
      <c r="P7" s="2">
        <v>5914.1252999999997</v>
      </c>
      <c r="Q7" s="2">
        <v>217998.6</v>
      </c>
      <c r="R7" s="2">
        <v>1007.6707</v>
      </c>
      <c r="S7" s="2">
        <v>1366.8130000000001</v>
      </c>
      <c r="T7" s="2">
        <v>245005</v>
      </c>
      <c r="U7" s="2">
        <f t="shared" si="0"/>
        <v>23281208.895</v>
      </c>
      <c r="V7" s="2">
        <v>78022826</v>
      </c>
      <c r="W7" s="21" t="str">
        <f t="shared" si="1"/>
        <v/>
      </c>
    </row>
    <row r="8" spans="1:23" x14ac:dyDescent="0.2">
      <c r="A8" s="1" t="s">
        <v>31</v>
      </c>
      <c r="B8" s="1" t="s">
        <v>32</v>
      </c>
      <c r="C8" s="2">
        <v>0</v>
      </c>
      <c r="D8" s="2">
        <v>0</v>
      </c>
      <c r="E8" s="2">
        <v>0</v>
      </c>
      <c r="F8" s="2">
        <v>924.96579999999994</v>
      </c>
      <c r="G8" s="2">
        <v>0</v>
      </c>
      <c r="H8" s="2">
        <v>0</v>
      </c>
      <c r="I8" s="2">
        <v>115.3291</v>
      </c>
      <c r="J8" s="2">
        <v>432.2704</v>
      </c>
      <c r="K8" s="2">
        <v>18812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f t="shared" si="0"/>
        <v>18812</v>
      </c>
      <c r="V8" s="2">
        <v>2000480</v>
      </c>
      <c r="W8" s="21" t="str">
        <f t="shared" si="1"/>
        <v/>
      </c>
    </row>
    <row r="9" spans="1:23" x14ac:dyDescent="0.2">
      <c r="A9" s="1" t="s">
        <v>33</v>
      </c>
      <c r="B9" s="1" t="s">
        <v>34</v>
      </c>
      <c r="C9" s="2">
        <v>1207.7795000000001</v>
      </c>
      <c r="D9" s="2">
        <v>0</v>
      </c>
      <c r="E9" s="2">
        <v>0</v>
      </c>
      <c r="F9" s="2">
        <v>191.6087</v>
      </c>
      <c r="G9" s="2">
        <v>31.295200000000001</v>
      </c>
      <c r="H9" s="2">
        <v>3002.078</v>
      </c>
      <c r="I9" s="2">
        <v>4781.7771000000002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100.2444</v>
      </c>
      <c r="S9" s="2">
        <v>61.322099999999999</v>
      </c>
      <c r="T9" s="2">
        <v>11174</v>
      </c>
      <c r="U9" s="2">
        <f t="shared" si="0"/>
        <v>14176.078</v>
      </c>
      <c r="V9" s="2">
        <v>2916354</v>
      </c>
      <c r="W9" s="21" t="str">
        <f t="shared" si="1"/>
        <v/>
      </c>
    </row>
    <row r="10" spans="1:23" x14ac:dyDescent="0.2">
      <c r="A10" s="1" t="s">
        <v>35</v>
      </c>
      <c r="B10" s="1" t="s">
        <v>36</v>
      </c>
      <c r="C10" s="2">
        <v>171.41560000000001</v>
      </c>
      <c r="D10" s="2">
        <v>602.14170000000001</v>
      </c>
      <c r="E10" s="2">
        <v>57726.616000000002</v>
      </c>
      <c r="F10" s="2">
        <v>774.73860000000002</v>
      </c>
      <c r="G10" s="2">
        <v>0</v>
      </c>
      <c r="H10" s="2">
        <v>0</v>
      </c>
      <c r="I10" s="2">
        <v>7591.8802999999998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44.328800000000001</v>
      </c>
      <c r="S10" s="2">
        <v>0</v>
      </c>
      <c r="T10" s="2">
        <v>0</v>
      </c>
      <c r="U10" s="2">
        <f t="shared" si="0"/>
        <v>57726.616000000002</v>
      </c>
      <c r="V10" s="2">
        <v>5733010</v>
      </c>
      <c r="W10" s="21" t="str">
        <f t="shared" si="1"/>
        <v/>
      </c>
    </row>
    <row r="11" spans="1:23" x14ac:dyDescent="0.2">
      <c r="A11" s="1" t="s">
        <v>37</v>
      </c>
      <c r="B11" s="1" t="s">
        <v>38</v>
      </c>
      <c r="C11" s="2">
        <v>506.1431</v>
      </c>
      <c r="D11" s="2">
        <v>853.24350000000004</v>
      </c>
      <c r="E11" s="2">
        <v>81821.495999999999</v>
      </c>
      <c r="F11" s="2">
        <v>251.59899999999999</v>
      </c>
      <c r="G11" s="2">
        <v>0</v>
      </c>
      <c r="H11" s="2">
        <v>0</v>
      </c>
      <c r="I11" s="2">
        <v>491.97140000000002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5.6976000000000004</v>
      </c>
      <c r="S11" s="2">
        <v>36.190199999999997</v>
      </c>
      <c r="T11" s="2">
        <v>6414</v>
      </c>
      <c r="U11" s="2">
        <f t="shared" si="0"/>
        <v>88235.495999999999</v>
      </c>
      <c r="V11" s="2">
        <v>2656072</v>
      </c>
      <c r="W11" s="21" t="str">
        <f t="shared" si="1"/>
        <v/>
      </c>
    </row>
    <row r="12" spans="1:23" x14ac:dyDescent="0.2">
      <c r="A12" s="1" t="s">
        <v>39</v>
      </c>
      <c r="B12" s="1" t="s">
        <v>40</v>
      </c>
      <c r="C12" s="2">
        <v>326.19229999999999</v>
      </c>
      <c r="D12" s="2">
        <v>5308.0362999999998</v>
      </c>
      <c r="E12" s="2">
        <v>509002.56800000003</v>
      </c>
      <c r="F12" s="2">
        <v>783.23810000000003</v>
      </c>
      <c r="G12" s="2">
        <v>476.63350000000003</v>
      </c>
      <c r="H12" s="2">
        <v>45696.777000000002</v>
      </c>
      <c r="I12" s="2">
        <v>93.0291</v>
      </c>
      <c r="J12" s="2">
        <v>1620.5114000000001</v>
      </c>
      <c r="K12" s="2">
        <v>70423</v>
      </c>
      <c r="L12" s="2">
        <v>313.76929999999999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7.5648</v>
      </c>
      <c r="S12" s="2">
        <v>153.8083</v>
      </c>
      <c r="T12" s="2">
        <v>27209</v>
      </c>
      <c r="U12" s="2">
        <f t="shared" si="0"/>
        <v>652331.34499999997</v>
      </c>
      <c r="V12" s="2">
        <v>3604388</v>
      </c>
      <c r="W12" s="21" t="str">
        <f t="shared" si="1"/>
        <v/>
      </c>
    </row>
    <row r="13" spans="1:23" x14ac:dyDescent="0.2">
      <c r="A13" s="1" t="s">
        <v>41</v>
      </c>
      <c r="B13" s="1" t="s">
        <v>42</v>
      </c>
      <c r="C13" s="2">
        <v>2628.0830000000001</v>
      </c>
      <c r="D13" s="2">
        <v>4598.9399000000003</v>
      </c>
      <c r="E13" s="2">
        <v>440960.49699999997</v>
      </c>
      <c r="F13" s="2">
        <v>0</v>
      </c>
      <c r="G13" s="2">
        <v>4164.6394</v>
      </c>
      <c r="H13" s="2">
        <v>399438.63799999998</v>
      </c>
      <c r="I13" s="2">
        <v>6736.5396000000001</v>
      </c>
      <c r="J13" s="2">
        <v>2010.56</v>
      </c>
      <c r="K13" s="2">
        <v>87402</v>
      </c>
      <c r="L13" s="2">
        <v>429.84429999999998</v>
      </c>
      <c r="M13" s="2">
        <v>1631.5694000000001</v>
      </c>
      <c r="N13" s="2">
        <v>60365</v>
      </c>
      <c r="O13" s="2">
        <v>0</v>
      </c>
      <c r="P13" s="2">
        <v>0</v>
      </c>
      <c r="Q13" s="2">
        <v>0</v>
      </c>
      <c r="R13" s="2">
        <v>30.813500000000001</v>
      </c>
      <c r="S13" s="2">
        <v>94.496399999999994</v>
      </c>
      <c r="T13" s="2">
        <v>17199</v>
      </c>
      <c r="U13" s="2">
        <f t="shared" si="0"/>
        <v>1005365.135</v>
      </c>
      <c r="V13" s="2">
        <v>9635414</v>
      </c>
      <c r="W13" s="21" t="str">
        <f t="shared" si="1"/>
        <v/>
      </c>
    </row>
    <row r="14" spans="1:23" x14ac:dyDescent="0.2">
      <c r="A14" s="1" t="s">
        <v>43</v>
      </c>
      <c r="B14" s="1" t="s">
        <v>44</v>
      </c>
      <c r="C14" s="2">
        <v>16.807600000000001</v>
      </c>
      <c r="D14" s="2">
        <v>665.91750000000002</v>
      </c>
      <c r="E14" s="2">
        <v>63826.080000000002</v>
      </c>
      <c r="F14" s="2">
        <v>2056.7449000000001</v>
      </c>
      <c r="G14" s="2">
        <v>271.13600000000002</v>
      </c>
      <c r="H14" s="2">
        <v>25996.435000000001</v>
      </c>
      <c r="I14" s="2">
        <v>49.959299999999999</v>
      </c>
      <c r="J14" s="2">
        <v>1322.9485</v>
      </c>
      <c r="K14" s="2">
        <v>57510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7880.1212999999998</v>
      </c>
      <c r="S14" s="2">
        <v>0</v>
      </c>
      <c r="T14" s="2">
        <v>0</v>
      </c>
      <c r="U14" s="2">
        <f t="shared" si="0"/>
        <v>147332.51500000001</v>
      </c>
      <c r="V14" s="2">
        <v>3783250</v>
      </c>
      <c r="W14" s="21" t="str">
        <f t="shared" si="1"/>
        <v/>
      </c>
    </row>
    <row r="15" spans="1:23" x14ac:dyDescent="0.2">
      <c r="A15" s="1" t="s">
        <v>45</v>
      </c>
      <c r="B15" s="1" t="s">
        <v>46</v>
      </c>
      <c r="C15" s="2">
        <v>52.648099999999999</v>
      </c>
      <c r="D15" s="2">
        <v>435.15469999999999</v>
      </c>
      <c r="E15" s="2">
        <v>41730.39</v>
      </c>
      <c r="F15" s="2">
        <v>24.204799999999999</v>
      </c>
      <c r="G15" s="2">
        <v>323.95679999999999</v>
      </c>
      <c r="H15" s="2">
        <v>31027.262999999999</v>
      </c>
      <c r="I15" s="2">
        <v>34.988399999999999</v>
      </c>
      <c r="J15" s="2">
        <v>921.84169999999995</v>
      </c>
      <c r="K15" s="2">
        <v>40086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1.54</v>
      </c>
      <c r="S15" s="2">
        <v>72.380399999999995</v>
      </c>
      <c r="T15" s="2">
        <v>12828</v>
      </c>
      <c r="U15" s="2">
        <f t="shared" si="0"/>
        <v>125671.65300000001</v>
      </c>
      <c r="V15" s="2">
        <v>1903708</v>
      </c>
      <c r="W15" s="21" t="str">
        <f t="shared" si="1"/>
        <v/>
      </c>
    </row>
    <row r="16" spans="1:23" x14ac:dyDescent="0.2">
      <c r="A16" s="1" t="s">
        <v>47</v>
      </c>
      <c r="B16" s="1" t="s">
        <v>48</v>
      </c>
      <c r="C16" s="2">
        <v>745.64059999999995</v>
      </c>
      <c r="D16" s="2">
        <v>2629.7694000000001</v>
      </c>
      <c r="E16" s="2">
        <v>252123.467</v>
      </c>
      <c r="F16" s="2">
        <v>513.39359999999999</v>
      </c>
      <c r="G16" s="2">
        <v>186.15459999999999</v>
      </c>
      <c r="H16" s="2">
        <v>17839.324000000001</v>
      </c>
      <c r="I16" s="2">
        <v>1348.6693</v>
      </c>
      <c r="J16" s="2">
        <v>769.03920000000005</v>
      </c>
      <c r="K16" s="2">
        <v>33447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f t="shared" si="0"/>
        <v>303409.79100000003</v>
      </c>
      <c r="V16" s="2">
        <v>8024348</v>
      </c>
      <c r="W16" s="21" t="str">
        <f t="shared" si="1"/>
        <v/>
      </c>
    </row>
    <row r="17" spans="1:23" x14ac:dyDescent="0.2">
      <c r="A17" s="1" t="s">
        <v>49</v>
      </c>
      <c r="B17" s="1" t="s">
        <v>50</v>
      </c>
      <c r="C17" s="2">
        <v>501.96140000000003</v>
      </c>
      <c r="D17" s="2">
        <v>1527.0282999999999</v>
      </c>
      <c r="E17" s="2">
        <v>146434.86300000001</v>
      </c>
      <c r="F17" s="2">
        <v>121.6247</v>
      </c>
      <c r="G17" s="2">
        <v>1309.1909000000001</v>
      </c>
      <c r="H17" s="2">
        <v>125524.323</v>
      </c>
      <c r="I17" s="2">
        <v>169.9145</v>
      </c>
      <c r="J17" s="2">
        <v>1609.4532999999999</v>
      </c>
      <c r="K17" s="2">
        <v>70011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2.7324999999999999</v>
      </c>
      <c r="S17" s="2">
        <v>0</v>
      </c>
      <c r="T17" s="2">
        <v>0</v>
      </c>
      <c r="U17" s="2">
        <f t="shared" si="0"/>
        <v>341970.18599999999</v>
      </c>
      <c r="V17" s="2">
        <v>2517392</v>
      </c>
      <c r="W17" s="21" t="str">
        <f t="shared" si="1"/>
        <v/>
      </c>
    </row>
    <row r="18" spans="1:23" x14ac:dyDescent="0.2">
      <c r="A18" s="1" t="s">
        <v>51</v>
      </c>
      <c r="B18" s="1" t="s">
        <v>52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7.0526</v>
      </c>
      <c r="J18" s="2">
        <v>0</v>
      </c>
      <c r="K18" s="2">
        <v>0</v>
      </c>
      <c r="L18" s="2">
        <v>113.1741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f t="shared" si="0"/>
        <v>0</v>
      </c>
      <c r="V18" s="2">
        <v>1395562</v>
      </c>
      <c r="W18" s="21" t="str">
        <f t="shared" si="1"/>
        <v/>
      </c>
    </row>
    <row r="19" spans="1:23" x14ac:dyDescent="0.2">
      <c r="A19" s="1" t="s">
        <v>53</v>
      </c>
      <c r="B19" s="1" t="s">
        <v>54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f t="shared" si="0"/>
        <v>0</v>
      </c>
      <c r="V19" s="2">
        <v>29846</v>
      </c>
      <c r="W19" s="21" t="str">
        <f t="shared" si="1"/>
        <v/>
      </c>
    </row>
    <row r="20" spans="1:23" x14ac:dyDescent="0.2">
      <c r="A20" s="1" t="s">
        <v>55</v>
      </c>
      <c r="B20" s="1" t="s">
        <v>56</v>
      </c>
      <c r="C20" s="2">
        <v>2141.9450999999999</v>
      </c>
      <c r="D20" s="2">
        <v>1897.7877000000001</v>
      </c>
      <c r="E20" s="2">
        <v>181928.43400000001</v>
      </c>
      <c r="F20" s="2">
        <v>327.28699999999998</v>
      </c>
      <c r="G20" s="2">
        <v>1193.8661</v>
      </c>
      <c r="H20" s="2">
        <v>114440.11199999999</v>
      </c>
      <c r="I20" s="2">
        <v>1347.6678999999999</v>
      </c>
      <c r="J20" s="2">
        <v>3417.9522000000002</v>
      </c>
      <c r="K20" s="2">
        <v>148588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1.7326999999999999</v>
      </c>
      <c r="S20" s="2">
        <v>34.179600000000001</v>
      </c>
      <c r="T20" s="2">
        <v>6024</v>
      </c>
      <c r="U20" s="2">
        <f t="shared" si="0"/>
        <v>450980.54599999997</v>
      </c>
      <c r="V20" s="2">
        <v>2444736</v>
      </c>
      <c r="W20" s="21" t="str">
        <f t="shared" si="1"/>
        <v/>
      </c>
    </row>
    <row r="21" spans="1:23" x14ac:dyDescent="0.2">
      <c r="A21" s="1" t="s">
        <v>57</v>
      </c>
      <c r="B21" s="1" t="s">
        <v>58</v>
      </c>
      <c r="C21" s="2">
        <v>1454.2750000000001</v>
      </c>
      <c r="D21" s="2">
        <v>3152.6102999999998</v>
      </c>
      <c r="E21" s="2">
        <v>301949.89799999999</v>
      </c>
      <c r="F21" s="2">
        <v>421.84589999999997</v>
      </c>
      <c r="G21" s="2">
        <v>549.71799999999996</v>
      </c>
      <c r="H21" s="2">
        <v>52727.165999999997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5.9057000000000004</v>
      </c>
      <c r="S21" s="2">
        <v>219.15119999999999</v>
      </c>
      <c r="T21" s="2">
        <v>39741</v>
      </c>
      <c r="U21" s="2">
        <f t="shared" si="0"/>
        <v>394418.06400000001</v>
      </c>
      <c r="V21" s="2">
        <v>1811932</v>
      </c>
      <c r="W21" s="21" t="str">
        <f t="shared" si="1"/>
        <v/>
      </c>
    </row>
    <row r="22" spans="1:23" x14ac:dyDescent="0.2">
      <c r="A22" s="1" t="s">
        <v>59</v>
      </c>
      <c r="B22" s="1" t="s">
        <v>60</v>
      </c>
      <c r="C22" s="2">
        <v>3429.7982000000002</v>
      </c>
      <c r="D22" s="2">
        <v>0</v>
      </c>
      <c r="E22" s="2">
        <v>0</v>
      </c>
      <c r="F22" s="2">
        <v>423.33530000000002</v>
      </c>
      <c r="G22" s="2">
        <v>152.7542</v>
      </c>
      <c r="H22" s="2">
        <v>14638.709800000001</v>
      </c>
      <c r="I22" s="2">
        <v>2093.5529000000001</v>
      </c>
      <c r="J22" s="2">
        <v>1017.7857</v>
      </c>
      <c r="K22" s="2">
        <v>44245.63</v>
      </c>
      <c r="L22" s="2">
        <v>422.17669999999998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f t="shared" si="0"/>
        <v>58884.339800000002</v>
      </c>
      <c r="V22" s="2">
        <v>3501016</v>
      </c>
      <c r="W22" s="21" t="str">
        <f t="shared" si="1"/>
        <v/>
      </c>
    </row>
    <row r="23" spans="1:23" x14ac:dyDescent="0.2">
      <c r="A23" s="1" t="s">
        <v>61</v>
      </c>
      <c r="B23" s="1" t="s">
        <v>62</v>
      </c>
      <c r="C23" s="2">
        <v>1397.5926999999999</v>
      </c>
      <c r="D23" s="2">
        <v>2072.2741999999998</v>
      </c>
      <c r="E23" s="2">
        <v>198700.965</v>
      </c>
      <c r="F23" s="2">
        <v>564.38720000000001</v>
      </c>
      <c r="G23" s="2">
        <v>457.24380000000002</v>
      </c>
      <c r="H23" s="2">
        <v>43848.684000000001</v>
      </c>
      <c r="I23" s="2">
        <v>3788.0565999999999</v>
      </c>
      <c r="J23" s="2">
        <v>9420.4788000000008</v>
      </c>
      <c r="K23" s="2">
        <v>409604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29.936699999999998</v>
      </c>
      <c r="S23" s="2">
        <v>96.507199999999997</v>
      </c>
      <c r="T23" s="2">
        <v>17104</v>
      </c>
      <c r="U23" s="2">
        <f t="shared" si="0"/>
        <v>669257.64899999998</v>
      </c>
      <c r="V23" s="2">
        <v>3313476</v>
      </c>
      <c r="W23" s="21" t="str">
        <f t="shared" si="1"/>
        <v/>
      </c>
    </row>
    <row r="24" spans="1:23" x14ac:dyDescent="0.2">
      <c r="A24" s="1" t="s">
        <v>63</v>
      </c>
      <c r="B24" s="1" t="s">
        <v>64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f t="shared" si="0"/>
        <v>0</v>
      </c>
      <c r="V24" s="2">
        <v>1086792</v>
      </c>
      <c r="W24" s="21" t="str">
        <f t="shared" si="1"/>
        <v/>
      </c>
    </row>
    <row r="25" spans="1:23" x14ac:dyDescent="0.2">
      <c r="A25" s="1" t="s">
        <v>65</v>
      </c>
      <c r="B25" s="1" t="s">
        <v>66</v>
      </c>
      <c r="C25" s="2">
        <v>3553.0336000000002</v>
      </c>
      <c r="D25" s="2">
        <v>861.41189999999995</v>
      </c>
      <c r="E25" s="2">
        <v>82555.670299999998</v>
      </c>
      <c r="F25" s="2">
        <v>578.04629999999997</v>
      </c>
      <c r="G25" s="2">
        <v>30.3093</v>
      </c>
      <c r="H25" s="2">
        <v>2905.9430000000002</v>
      </c>
      <c r="I25" s="2">
        <v>2983.7797</v>
      </c>
      <c r="J25" s="2">
        <v>14292.126</v>
      </c>
      <c r="K25" s="2">
        <v>621259.21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f t="shared" si="0"/>
        <v>706720.82329999993</v>
      </c>
      <c r="V25" s="2">
        <v>4347690</v>
      </c>
      <c r="W25" s="21" t="str">
        <f t="shared" si="1"/>
        <v/>
      </c>
    </row>
    <row r="26" spans="1:23" x14ac:dyDescent="0.2">
      <c r="A26" s="1" t="s">
        <v>67</v>
      </c>
      <c r="B26" s="1" t="s">
        <v>68</v>
      </c>
      <c r="C26" s="2">
        <v>0</v>
      </c>
      <c r="D26" s="2">
        <v>0</v>
      </c>
      <c r="E26" s="2">
        <v>0</v>
      </c>
      <c r="F26" s="2">
        <v>4.8712999999999997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f t="shared" si="0"/>
        <v>0</v>
      </c>
      <c r="V26" s="2">
        <v>39932</v>
      </c>
      <c r="W26" s="21" t="str">
        <f t="shared" si="1"/>
        <v/>
      </c>
    </row>
    <row r="27" spans="1:23" x14ac:dyDescent="0.2">
      <c r="A27" s="1" t="s">
        <v>69</v>
      </c>
      <c r="B27" s="1" t="s">
        <v>70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f t="shared" si="0"/>
        <v>0</v>
      </c>
      <c r="V27" s="2">
        <v>1898604</v>
      </c>
      <c r="W27" s="21" t="str">
        <f t="shared" si="1"/>
        <v/>
      </c>
    </row>
    <row r="28" spans="1:23" x14ac:dyDescent="0.2">
      <c r="A28" s="1" t="s">
        <v>71</v>
      </c>
      <c r="B28" s="1" t="s">
        <v>72</v>
      </c>
      <c r="C28" s="2">
        <v>0</v>
      </c>
      <c r="D28" s="2">
        <v>0</v>
      </c>
      <c r="E28" s="2">
        <v>0</v>
      </c>
      <c r="F28" s="2">
        <v>657.96929999999998</v>
      </c>
      <c r="G28" s="2">
        <v>313.08519999999999</v>
      </c>
      <c r="H28" s="2">
        <v>30011.906999999999</v>
      </c>
      <c r="I28" s="2">
        <v>0</v>
      </c>
      <c r="J28" s="2">
        <v>1843.6833999999999</v>
      </c>
      <c r="K28" s="2">
        <v>80172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f t="shared" si="0"/>
        <v>110183.90700000001</v>
      </c>
      <c r="V28" s="2">
        <v>1682738</v>
      </c>
      <c r="W28" s="21" t="str">
        <f t="shared" si="1"/>
        <v/>
      </c>
    </row>
    <row r="29" spans="1:23" x14ac:dyDescent="0.2">
      <c r="A29" s="1" t="s">
        <v>73</v>
      </c>
      <c r="B29" s="1" t="s">
        <v>74</v>
      </c>
      <c r="C29" s="2">
        <v>87.851399999999998</v>
      </c>
      <c r="D29" s="2">
        <v>0</v>
      </c>
      <c r="E29" s="2">
        <v>0</v>
      </c>
      <c r="F29" s="2">
        <v>0</v>
      </c>
      <c r="G29" s="2">
        <v>4.9962</v>
      </c>
      <c r="H29" s="2">
        <v>478.625</v>
      </c>
      <c r="I29" s="2">
        <v>787.01790000000005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f t="shared" si="0"/>
        <v>478.625</v>
      </c>
      <c r="V29" s="2">
        <v>1077994</v>
      </c>
      <c r="W29" s="21" t="str">
        <f t="shared" si="1"/>
        <v/>
      </c>
    </row>
    <row r="30" spans="1:23" x14ac:dyDescent="0.2">
      <c r="A30" s="1" t="s">
        <v>75</v>
      </c>
      <c r="B30" s="1" t="s">
        <v>76</v>
      </c>
      <c r="C30" s="2">
        <v>2326.2660999999998</v>
      </c>
      <c r="D30" s="2">
        <v>1656.0551</v>
      </c>
      <c r="E30" s="2">
        <v>158627.17000000001</v>
      </c>
      <c r="F30" s="2">
        <v>355.75810000000001</v>
      </c>
      <c r="G30" s="2">
        <v>2423.9043999999999</v>
      </c>
      <c r="H30" s="2">
        <v>232330.75700000001</v>
      </c>
      <c r="I30" s="2">
        <v>3024.5942</v>
      </c>
      <c r="J30" s="2">
        <v>1945.2167999999999</v>
      </c>
      <c r="K30" s="2">
        <v>84526</v>
      </c>
      <c r="L30" s="2">
        <v>380.20100000000002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61.421300000000002</v>
      </c>
      <c r="S30" s="2">
        <v>0</v>
      </c>
      <c r="T30" s="2">
        <v>0</v>
      </c>
      <c r="U30" s="2">
        <f t="shared" si="0"/>
        <v>475483.92700000003</v>
      </c>
      <c r="V30" s="2">
        <v>5121946</v>
      </c>
      <c r="W30" s="21" t="str">
        <f t="shared" si="1"/>
        <v/>
      </c>
    </row>
    <row r="31" spans="1:23" x14ac:dyDescent="0.2">
      <c r="A31" s="1" t="s">
        <v>77</v>
      </c>
      <c r="B31" s="1" t="s">
        <v>78</v>
      </c>
      <c r="C31" s="2">
        <v>136.68360000000001</v>
      </c>
      <c r="D31" s="2">
        <v>180.6208</v>
      </c>
      <c r="E31" s="2">
        <v>17321.328000000001</v>
      </c>
      <c r="F31" s="2">
        <v>614.19730000000004</v>
      </c>
      <c r="G31" s="2">
        <v>1863.8425</v>
      </c>
      <c r="H31" s="2">
        <v>178673.753</v>
      </c>
      <c r="I31" s="2">
        <v>634.62620000000004</v>
      </c>
      <c r="J31" s="2">
        <v>915.81010000000003</v>
      </c>
      <c r="K31" s="2">
        <v>39833</v>
      </c>
      <c r="L31" s="2">
        <v>1546.0456999999999</v>
      </c>
      <c r="M31" s="2">
        <v>2649.9180999999999</v>
      </c>
      <c r="N31" s="2">
        <v>98014</v>
      </c>
      <c r="O31" s="2">
        <v>0</v>
      </c>
      <c r="P31" s="2">
        <v>0</v>
      </c>
      <c r="Q31" s="2">
        <v>0</v>
      </c>
      <c r="R31" s="2">
        <v>21.410799999999998</v>
      </c>
      <c r="S31" s="2">
        <v>69.364500000000007</v>
      </c>
      <c r="T31" s="2">
        <v>12243</v>
      </c>
      <c r="U31" s="2">
        <f t="shared" si="0"/>
        <v>346085.08100000001</v>
      </c>
      <c r="V31" s="2">
        <v>2389548</v>
      </c>
      <c r="W31" s="21" t="str">
        <f t="shared" si="1"/>
        <v/>
      </c>
    </row>
    <row r="32" spans="1:23" x14ac:dyDescent="0.2">
      <c r="A32" s="1" t="s">
        <v>79</v>
      </c>
      <c r="B32" s="1" t="s">
        <v>80</v>
      </c>
      <c r="C32" s="2">
        <v>106.3301</v>
      </c>
      <c r="D32" s="2">
        <v>473.4205</v>
      </c>
      <c r="E32" s="2">
        <v>45362.766000000003</v>
      </c>
      <c r="F32" s="2">
        <v>474.53980000000001</v>
      </c>
      <c r="G32" s="2">
        <v>1087.8960999999999</v>
      </c>
      <c r="H32" s="2">
        <v>104365.93399999999</v>
      </c>
      <c r="I32" s="2">
        <v>33.289400000000001</v>
      </c>
      <c r="J32" s="2">
        <v>0</v>
      </c>
      <c r="K32" s="2">
        <v>0</v>
      </c>
      <c r="L32" s="2">
        <v>530.70060000000001</v>
      </c>
      <c r="M32" s="2">
        <v>6094.0074000000004</v>
      </c>
      <c r="N32" s="2">
        <v>225432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f t="shared" si="0"/>
        <v>375160.7</v>
      </c>
      <c r="V32" s="2">
        <v>1071422</v>
      </c>
      <c r="W32" s="21" t="str">
        <f t="shared" si="1"/>
        <v/>
      </c>
    </row>
    <row r="33" spans="1:23" x14ac:dyDescent="0.2">
      <c r="A33" s="1" t="s">
        <v>81</v>
      </c>
      <c r="B33" s="1" t="s">
        <v>82</v>
      </c>
      <c r="C33" s="2">
        <v>61.349800000000002</v>
      </c>
      <c r="D33" s="2">
        <v>207.69880000000001</v>
      </c>
      <c r="E33" s="2">
        <v>19919.616000000002</v>
      </c>
      <c r="F33" s="2">
        <v>44.874899999999997</v>
      </c>
      <c r="G33" s="2">
        <v>0</v>
      </c>
      <c r="H33" s="2">
        <v>0</v>
      </c>
      <c r="I33" s="2">
        <v>2032.5326</v>
      </c>
      <c r="J33" s="2">
        <v>2092.9929000000002</v>
      </c>
      <c r="K33" s="2">
        <v>91042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f t="shared" si="0"/>
        <v>110961.61600000001</v>
      </c>
      <c r="V33" s="2">
        <v>1102932</v>
      </c>
      <c r="W33" s="21" t="str">
        <f t="shared" si="1"/>
        <v/>
      </c>
    </row>
    <row r="34" spans="1:23" x14ac:dyDescent="0.2">
      <c r="A34" s="1" t="s">
        <v>83</v>
      </c>
      <c r="B34" s="1" t="s">
        <v>84</v>
      </c>
      <c r="C34" s="2">
        <v>116.8755</v>
      </c>
      <c r="D34" s="2">
        <v>474.1293</v>
      </c>
      <c r="E34" s="2">
        <v>45468.485999999997</v>
      </c>
      <c r="F34" s="2">
        <v>462.42239999999998</v>
      </c>
      <c r="G34" s="2">
        <v>1406.4997000000001</v>
      </c>
      <c r="H34" s="2">
        <v>134823.26199999999</v>
      </c>
      <c r="I34" s="2">
        <v>20.445399999999999</v>
      </c>
      <c r="J34" s="2">
        <v>1135.9664</v>
      </c>
      <c r="K34" s="2">
        <v>49410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15.2852</v>
      </c>
      <c r="S34" s="2">
        <v>48.253599999999999</v>
      </c>
      <c r="T34" s="2">
        <v>8552</v>
      </c>
      <c r="U34" s="2">
        <f t="shared" si="0"/>
        <v>238253.74799999999</v>
      </c>
      <c r="V34" s="2">
        <v>1148708</v>
      </c>
      <c r="W34" s="21" t="str">
        <f t="shared" si="1"/>
        <v/>
      </c>
    </row>
    <row r="35" spans="1:23" x14ac:dyDescent="0.2">
      <c r="A35" s="1" t="s">
        <v>85</v>
      </c>
      <c r="B35" s="1" t="s">
        <v>86</v>
      </c>
      <c r="C35" s="2">
        <v>340.17619999999999</v>
      </c>
      <c r="D35" s="2">
        <v>461.2586</v>
      </c>
      <c r="E35" s="2">
        <v>44232.483999999997</v>
      </c>
      <c r="F35" s="2">
        <v>596.35209999999995</v>
      </c>
      <c r="G35" s="2">
        <v>1511.5793000000001</v>
      </c>
      <c r="H35" s="2">
        <v>144945.63200000001</v>
      </c>
      <c r="I35" s="2">
        <v>389.25240000000002</v>
      </c>
      <c r="J35" s="2">
        <v>769.03920000000005</v>
      </c>
      <c r="K35" s="2">
        <v>33447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2.2141999999999999</v>
      </c>
      <c r="S35" s="2">
        <v>0</v>
      </c>
      <c r="T35" s="2">
        <v>0</v>
      </c>
      <c r="U35" s="2">
        <f t="shared" si="0"/>
        <v>222625.11600000001</v>
      </c>
      <c r="V35" s="2">
        <v>1270744</v>
      </c>
      <c r="W35" s="21" t="str">
        <f t="shared" si="1"/>
        <v/>
      </c>
    </row>
    <row r="36" spans="1:23" x14ac:dyDescent="0.2">
      <c r="A36" s="1" t="s">
        <v>87</v>
      </c>
      <c r="B36" s="1" t="s">
        <v>88</v>
      </c>
      <c r="C36" s="2">
        <v>118.9885</v>
      </c>
      <c r="D36" s="2">
        <v>1110.3579</v>
      </c>
      <c r="E36" s="2">
        <v>106476.75199999999</v>
      </c>
      <c r="F36" s="2">
        <v>79.021799999999999</v>
      </c>
      <c r="G36" s="2">
        <v>343.21469999999999</v>
      </c>
      <c r="H36" s="2">
        <v>32928.94</v>
      </c>
      <c r="I36" s="2">
        <v>649.84320000000002</v>
      </c>
      <c r="J36" s="2">
        <v>3846.2013000000002</v>
      </c>
      <c r="K36" s="2">
        <v>167286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11.564</v>
      </c>
      <c r="S36" s="2">
        <v>0</v>
      </c>
      <c r="T36" s="2">
        <v>0</v>
      </c>
      <c r="U36" s="2">
        <f t="shared" si="0"/>
        <v>306691.69199999998</v>
      </c>
      <c r="V36" s="2">
        <v>1067890</v>
      </c>
      <c r="W36" s="21" t="str">
        <f t="shared" si="1"/>
        <v/>
      </c>
    </row>
    <row r="37" spans="1:23" x14ac:dyDescent="0.2">
      <c r="A37" s="1" t="s">
        <v>89</v>
      </c>
      <c r="B37" s="1" t="s">
        <v>90</v>
      </c>
      <c r="C37" s="2">
        <v>398.54989999999998</v>
      </c>
      <c r="D37" s="2">
        <v>3501.9693000000002</v>
      </c>
      <c r="E37" s="2">
        <v>335827.61</v>
      </c>
      <c r="F37" s="2">
        <v>212.1679</v>
      </c>
      <c r="G37" s="2">
        <v>571.23749999999995</v>
      </c>
      <c r="H37" s="2">
        <v>54799.700700000001</v>
      </c>
      <c r="I37" s="2">
        <v>353.18700000000001</v>
      </c>
      <c r="J37" s="2">
        <v>586.07820000000004</v>
      </c>
      <c r="K37" s="2">
        <v>25467</v>
      </c>
      <c r="L37" s="2">
        <v>0</v>
      </c>
      <c r="M37" s="2">
        <v>0</v>
      </c>
      <c r="N37" s="2">
        <v>0</v>
      </c>
      <c r="O37" s="2">
        <v>184.52600000000001</v>
      </c>
      <c r="P37" s="2">
        <v>0</v>
      </c>
      <c r="Q37" s="2">
        <v>0</v>
      </c>
      <c r="R37" s="2">
        <v>5.2637</v>
      </c>
      <c r="S37" s="2">
        <v>0</v>
      </c>
      <c r="T37" s="2">
        <v>0</v>
      </c>
      <c r="U37" s="2">
        <f t="shared" si="0"/>
        <v>416094.31069999997</v>
      </c>
      <c r="V37" s="2">
        <v>1652418</v>
      </c>
      <c r="W37" s="21" t="str">
        <f t="shared" si="1"/>
        <v/>
      </c>
    </row>
    <row r="38" spans="1:23" x14ac:dyDescent="0.2">
      <c r="A38" s="1" t="s">
        <v>91</v>
      </c>
      <c r="B38" s="1" t="s">
        <v>92</v>
      </c>
      <c r="C38" s="2">
        <v>399.87889999999999</v>
      </c>
      <c r="D38" s="2">
        <v>0</v>
      </c>
      <c r="E38" s="2">
        <v>0</v>
      </c>
      <c r="F38" s="2">
        <v>720.13310000000001</v>
      </c>
      <c r="G38" s="2">
        <v>0</v>
      </c>
      <c r="H38" s="2">
        <v>0</v>
      </c>
      <c r="I38" s="2">
        <v>1178.9699000000001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f t="shared" si="0"/>
        <v>0</v>
      </c>
      <c r="V38" s="2">
        <v>1841890</v>
      </c>
      <c r="W38" s="21" t="str">
        <f t="shared" si="1"/>
        <v/>
      </c>
    </row>
    <row r="39" spans="1:23" x14ac:dyDescent="0.2">
      <c r="A39" s="1" t="s">
        <v>93</v>
      </c>
      <c r="B39" s="1" t="s">
        <v>94</v>
      </c>
      <c r="C39" s="2">
        <v>1550.3091999999999</v>
      </c>
      <c r="D39" s="2">
        <v>4015.0572000000002</v>
      </c>
      <c r="E39" s="2">
        <v>384813.12</v>
      </c>
      <c r="F39" s="2">
        <v>948.45410000000004</v>
      </c>
      <c r="G39" s="2">
        <v>694.17629999999997</v>
      </c>
      <c r="H39" s="2">
        <v>66516.968999999997</v>
      </c>
      <c r="I39" s="2">
        <v>531.18629999999996</v>
      </c>
      <c r="J39" s="2">
        <v>2768.5410999999999</v>
      </c>
      <c r="K39" s="2">
        <v>120336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1.7737000000000001</v>
      </c>
      <c r="S39" s="2">
        <v>160.845</v>
      </c>
      <c r="T39" s="2">
        <v>29006</v>
      </c>
      <c r="U39" s="2">
        <f t="shared" si="0"/>
        <v>600672.08899999992</v>
      </c>
      <c r="V39" s="2">
        <v>1775580</v>
      </c>
      <c r="W39" s="21" t="str">
        <f t="shared" si="1"/>
        <v/>
      </c>
    </row>
    <row r="40" spans="1:23" x14ac:dyDescent="0.2">
      <c r="A40" s="1" t="s">
        <v>95</v>
      </c>
      <c r="B40" s="1" t="s">
        <v>96</v>
      </c>
      <c r="C40" s="2">
        <v>4.7069000000000001</v>
      </c>
      <c r="D40" s="2">
        <v>68.343000000000004</v>
      </c>
      <c r="E40" s="2">
        <v>6554.0159999999996</v>
      </c>
      <c r="F40" s="2">
        <v>14.236599999999999</v>
      </c>
      <c r="G40" s="2">
        <v>47.143700000000003</v>
      </c>
      <c r="H40" s="2">
        <v>4517.3519999999999</v>
      </c>
      <c r="I40" s="2">
        <v>29.004999999999999</v>
      </c>
      <c r="J40" s="2">
        <v>543.85649999999998</v>
      </c>
      <c r="K40" s="2">
        <v>23636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0.83420000000000005</v>
      </c>
      <c r="S40" s="2">
        <v>23.121500000000001</v>
      </c>
      <c r="T40" s="2">
        <v>4081</v>
      </c>
      <c r="U40" s="2">
        <f t="shared" si="0"/>
        <v>38788.368000000002</v>
      </c>
      <c r="V40" s="2">
        <v>555880</v>
      </c>
      <c r="W40" s="21" t="str">
        <f t="shared" si="1"/>
        <v/>
      </c>
    </row>
    <row r="41" spans="1:23" x14ac:dyDescent="0.2">
      <c r="A41" s="1" t="s">
        <v>97</v>
      </c>
      <c r="B41" s="1" t="s">
        <v>98</v>
      </c>
      <c r="C41" s="2">
        <v>0</v>
      </c>
      <c r="D41" s="2">
        <v>84.6828</v>
      </c>
      <c r="E41" s="2">
        <v>8110.5640000000003</v>
      </c>
      <c r="F41" s="2">
        <v>32.653799999999997</v>
      </c>
      <c r="G41" s="2">
        <v>8.0241000000000007</v>
      </c>
      <c r="H41" s="2">
        <v>768.76800000000003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f t="shared" si="0"/>
        <v>8879.3320000000003</v>
      </c>
      <c r="V41" s="2">
        <v>921948</v>
      </c>
      <c r="W41" s="21" t="str">
        <f t="shared" si="1"/>
        <v/>
      </c>
    </row>
    <row r="42" spans="1:23" x14ac:dyDescent="0.2">
      <c r="A42" s="1" t="s">
        <v>99</v>
      </c>
      <c r="B42" s="1" t="s">
        <v>100</v>
      </c>
      <c r="C42" s="2">
        <v>0</v>
      </c>
      <c r="D42" s="2">
        <v>0</v>
      </c>
      <c r="E42" s="2">
        <v>0</v>
      </c>
      <c r="F42" s="2">
        <v>104.2038</v>
      </c>
      <c r="G42" s="2">
        <v>28.361799999999999</v>
      </c>
      <c r="H42" s="2">
        <v>2717.43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f t="shared" si="0"/>
        <v>2717.43</v>
      </c>
      <c r="V42" s="2">
        <v>1212824</v>
      </c>
      <c r="W42" s="21" t="str">
        <f t="shared" si="1"/>
        <v/>
      </c>
    </row>
    <row r="43" spans="1:23" x14ac:dyDescent="0.2">
      <c r="A43" s="1" t="s">
        <v>101</v>
      </c>
      <c r="B43" s="1" t="s">
        <v>102</v>
      </c>
      <c r="C43" s="2">
        <v>11.276300000000001</v>
      </c>
      <c r="D43" s="2">
        <v>1262.6960999999999</v>
      </c>
      <c r="E43" s="2">
        <v>121037.63400000001</v>
      </c>
      <c r="F43" s="2">
        <v>2.5501</v>
      </c>
      <c r="G43" s="2">
        <v>0</v>
      </c>
      <c r="H43" s="2">
        <v>0</v>
      </c>
      <c r="I43" s="2">
        <v>10.690200000000001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0.77900000000000003</v>
      </c>
      <c r="S43" s="2">
        <v>61.322099999999999</v>
      </c>
      <c r="T43" s="2">
        <v>11174</v>
      </c>
      <c r="U43" s="2">
        <f t="shared" si="0"/>
        <v>132211.63400000002</v>
      </c>
      <c r="V43" s="2">
        <v>613548</v>
      </c>
      <c r="W43" s="21" t="str">
        <f t="shared" si="1"/>
        <v/>
      </c>
    </row>
    <row r="44" spans="1:23" x14ac:dyDescent="0.2">
      <c r="A44" s="1" t="s">
        <v>103</v>
      </c>
      <c r="B44" s="1" t="s">
        <v>104</v>
      </c>
      <c r="C44" s="2">
        <v>1221.8793000000001</v>
      </c>
      <c r="D44" s="2">
        <v>60.4405</v>
      </c>
      <c r="E44" s="2">
        <v>5792.3879999999999</v>
      </c>
      <c r="F44" s="2">
        <v>58.1218</v>
      </c>
      <c r="G44" s="2">
        <v>400.8999</v>
      </c>
      <c r="H44" s="2">
        <v>38417.146999999997</v>
      </c>
      <c r="I44" s="2">
        <v>984.65520000000004</v>
      </c>
      <c r="J44" s="2">
        <v>775.07090000000005</v>
      </c>
      <c r="K44" s="2">
        <v>33684</v>
      </c>
      <c r="L44" s="2">
        <v>658.08849999999995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37.353999999999999</v>
      </c>
      <c r="S44" s="2">
        <v>36.190199999999997</v>
      </c>
      <c r="T44" s="2">
        <v>6414</v>
      </c>
      <c r="U44" s="2">
        <f t="shared" si="0"/>
        <v>84307.535000000003</v>
      </c>
      <c r="V44" s="2">
        <v>4618400</v>
      </c>
      <c r="W44" s="21" t="str">
        <f t="shared" si="1"/>
        <v/>
      </c>
    </row>
    <row r="45" spans="1:23" x14ac:dyDescent="0.2">
      <c r="A45" s="1" t="s">
        <v>105</v>
      </c>
      <c r="B45" s="1" t="s">
        <v>106</v>
      </c>
      <c r="C45" s="2">
        <v>746.79690000000005</v>
      </c>
      <c r="D45" s="2">
        <v>328.07619999999997</v>
      </c>
      <c r="E45" s="2">
        <v>31456.2</v>
      </c>
      <c r="F45" s="2">
        <v>94.106999999999999</v>
      </c>
      <c r="G45" s="2">
        <v>0.69569999999999999</v>
      </c>
      <c r="H45" s="2">
        <v>66.855999999999995</v>
      </c>
      <c r="I45" s="2">
        <v>0</v>
      </c>
      <c r="J45" s="2">
        <v>0</v>
      </c>
      <c r="K45" s="2">
        <v>0</v>
      </c>
      <c r="L45" s="2">
        <v>1095.1674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44.140799999999999</v>
      </c>
      <c r="S45" s="2">
        <v>23.121500000000001</v>
      </c>
      <c r="T45" s="2">
        <v>4081</v>
      </c>
      <c r="U45" s="2">
        <f t="shared" si="0"/>
        <v>35604.055999999997</v>
      </c>
      <c r="V45" s="2">
        <v>1115966</v>
      </c>
      <c r="W45" s="21" t="str">
        <f t="shared" si="1"/>
        <v/>
      </c>
    </row>
    <row r="46" spans="1:23" x14ac:dyDescent="0.2">
      <c r="A46" s="1" t="s">
        <v>107</v>
      </c>
      <c r="B46" s="1" t="s">
        <v>108</v>
      </c>
      <c r="C46" s="2">
        <v>2.1238999999999999</v>
      </c>
      <c r="D46" s="2">
        <v>85.044799999999995</v>
      </c>
      <c r="E46" s="2">
        <v>8148.6880000000001</v>
      </c>
      <c r="F46" s="2">
        <v>50.295900000000003</v>
      </c>
      <c r="G46" s="2">
        <v>306.1139</v>
      </c>
      <c r="H46" s="2">
        <v>29357.742999999999</v>
      </c>
      <c r="I46" s="2">
        <v>38.143999999999998</v>
      </c>
      <c r="J46" s="2">
        <v>540.84059999999999</v>
      </c>
      <c r="K46" s="2">
        <v>23526</v>
      </c>
      <c r="L46" s="2">
        <v>34.609699999999997</v>
      </c>
      <c r="M46" s="2">
        <v>0</v>
      </c>
      <c r="N46" s="2">
        <v>0</v>
      </c>
      <c r="O46" s="2">
        <v>0.60240000000000005</v>
      </c>
      <c r="P46" s="2">
        <v>0</v>
      </c>
      <c r="Q46" s="2">
        <v>0</v>
      </c>
      <c r="R46" s="2">
        <v>4.4169999999999998</v>
      </c>
      <c r="S46" s="2">
        <v>0</v>
      </c>
      <c r="T46" s="2">
        <v>0</v>
      </c>
      <c r="U46" s="2">
        <f t="shared" si="0"/>
        <v>61032.431000000004</v>
      </c>
      <c r="V46" s="2">
        <v>643712</v>
      </c>
      <c r="W46" s="21" t="str">
        <f t="shared" si="1"/>
        <v/>
      </c>
    </row>
    <row r="47" spans="1:23" x14ac:dyDescent="0.2">
      <c r="A47" s="1" t="s">
        <v>109</v>
      </c>
      <c r="B47" s="1" t="s">
        <v>110</v>
      </c>
      <c r="C47" s="2">
        <v>1978.6304</v>
      </c>
      <c r="D47" s="2">
        <v>338.60340000000002</v>
      </c>
      <c r="E47" s="2">
        <v>32444.98</v>
      </c>
      <c r="F47" s="2">
        <v>374.1</v>
      </c>
      <c r="G47" s="2">
        <v>66.777199999999993</v>
      </c>
      <c r="H47" s="2">
        <v>6400.9290000000001</v>
      </c>
      <c r="I47" s="2">
        <v>1754.0758000000001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f t="shared" si="0"/>
        <v>38845.909</v>
      </c>
      <c r="V47" s="2">
        <v>980970</v>
      </c>
      <c r="W47" s="21" t="str">
        <f t="shared" si="1"/>
        <v/>
      </c>
    </row>
    <row r="48" spans="1:23" x14ac:dyDescent="0.2">
      <c r="A48" s="1" t="s">
        <v>111</v>
      </c>
      <c r="B48" s="1" t="s">
        <v>112</v>
      </c>
      <c r="C48" s="2">
        <v>24.234200000000001</v>
      </c>
      <c r="D48" s="2">
        <v>1280.2102</v>
      </c>
      <c r="E48" s="2">
        <v>122770.764</v>
      </c>
      <c r="F48" s="2">
        <v>0.1295</v>
      </c>
      <c r="G48" s="2">
        <v>11.0983</v>
      </c>
      <c r="H48" s="2">
        <v>1064.8</v>
      </c>
      <c r="I48" s="2">
        <v>8.4174000000000007</v>
      </c>
      <c r="J48" s="2">
        <v>362.90609999999998</v>
      </c>
      <c r="K48" s="2">
        <v>15757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6.4399999999999999E-2</v>
      </c>
      <c r="S48" s="2">
        <v>12.0634</v>
      </c>
      <c r="T48" s="2">
        <v>2138</v>
      </c>
      <c r="U48" s="2">
        <f t="shared" si="0"/>
        <v>141730.56399999998</v>
      </c>
      <c r="V48" s="2">
        <v>1350952</v>
      </c>
      <c r="W48" s="21" t="str">
        <f t="shared" si="1"/>
        <v/>
      </c>
    </row>
    <row r="49" spans="1:23" x14ac:dyDescent="0.2">
      <c r="A49" s="1" t="s">
        <v>113</v>
      </c>
      <c r="B49" s="1" t="s">
        <v>114</v>
      </c>
      <c r="C49" s="2">
        <v>408.50369999999998</v>
      </c>
      <c r="D49" s="2">
        <v>12.3348</v>
      </c>
      <c r="E49" s="2">
        <v>1182.1199999999999</v>
      </c>
      <c r="F49" s="2">
        <v>203.4836</v>
      </c>
      <c r="G49" s="2">
        <v>55.461199999999998</v>
      </c>
      <c r="H49" s="2">
        <v>5313.8969999999999</v>
      </c>
      <c r="I49" s="2">
        <v>0</v>
      </c>
      <c r="J49" s="2">
        <v>1054.5387000000001</v>
      </c>
      <c r="K49" s="2">
        <v>45854</v>
      </c>
      <c r="L49" s="2">
        <v>253.50989999999999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10.505599999999999</v>
      </c>
      <c r="S49" s="2">
        <v>22.116199999999999</v>
      </c>
      <c r="T49" s="2">
        <v>3886</v>
      </c>
      <c r="U49" s="2">
        <f t="shared" si="0"/>
        <v>56236.017</v>
      </c>
      <c r="V49" s="2">
        <v>1585568</v>
      </c>
      <c r="W49" s="21" t="str">
        <f t="shared" si="1"/>
        <v/>
      </c>
    </row>
    <row r="50" spans="1:23" x14ac:dyDescent="0.2">
      <c r="A50" s="1" t="s">
        <v>115</v>
      </c>
      <c r="B50" s="1" t="s">
        <v>116</v>
      </c>
      <c r="C50" s="2">
        <v>0</v>
      </c>
      <c r="D50" s="2">
        <v>0</v>
      </c>
      <c r="E50" s="2">
        <v>0</v>
      </c>
      <c r="F50" s="2">
        <v>133.35310000000001</v>
      </c>
      <c r="G50" s="2">
        <v>57.267800000000001</v>
      </c>
      <c r="H50" s="2">
        <v>5489.7070000000003</v>
      </c>
      <c r="I50" s="2">
        <v>37.751800000000003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f t="shared" si="0"/>
        <v>5489.7070000000003</v>
      </c>
      <c r="V50" s="2">
        <v>614590</v>
      </c>
      <c r="W50" s="21" t="str">
        <f t="shared" si="1"/>
        <v/>
      </c>
    </row>
    <row r="51" spans="1:23" x14ac:dyDescent="0.2">
      <c r="A51" s="1" t="s">
        <v>117</v>
      </c>
      <c r="B51" s="1" t="s">
        <v>118</v>
      </c>
      <c r="C51" s="2">
        <v>0</v>
      </c>
      <c r="D51" s="2">
        <v>165.9195</v>
      </c>
      <c r="E51" s="2">
        <v>15905.4545</v>
      </c>
      <c r="F51" s="2">
        <v>405.81060000000002</v>
      </c>
      <c r="G51" s="2">
        <v>489.1934</v>
      </c>
      <c r="H51" s="2">
        <v>46898.452899999997</v>
      </c>
      <c r="I51" s="2">
        <v>1601.8878999999999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f t="shared" si="0"/>
        <v>62803.907399999996</v>
      </c>
      <c r="V51" s="2">
        <v>1005618</v>
      </c>
      <c r="W51" s="21" t="str">
        <f t="shared" si="1"/>
        <v/>
      </c>
    </row>
    <row r="52" spans="1:23" x14ac:dyDescent="0.2">
      <c r="A52" s="1" t="s">
        <v>119</v>
      </c>
      <c r="B52" s="1" t="s">
        <v>120</v>
      </c>
      <c r="C52" s="2">
        <v>71.686999999999998</v>
      </c>
      <c r="D52" s="2">
        <v>0</v>
      </c>
      <c r="E52" s="2">
        <v>0</v>
      </c>
      <c r="F52" s="2">
        <v>12.686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f t="shared" si="0"/>
        <v>0</v>
      </c>
      <c r="V52" s="2">
        <v>1055364</v>
      </c>
      <c r="W52" s="21" t="str">
        <f t="shared" si="1"/>
        <v/>
      </c>
    </row>
    <row r="53" spans="1:23" x14ac:dyDescent="0.2">
      <c r="A53" s="1" t="s">
        <v>121</v>
      </c>
      <c r="B53" s="1" t="s">
        <v>122</v>
      </c>
      <c r="C53" s="2">
        <v>0</v>
      </c>
      <c r="D53" s="2">
        <v>0</v>
      </c>
      <c r="E53" s="2">
        <v>0</v>
      </c>
      <c r="F53" s="2">
        <v>19.4163</v>
      </c>
      <c r="G53" s="2">
        <v>0</v>
      </c>
      <c r="H53" s="2">
        <v>0</v>
      </c>
      <c r="I53" s="2">
        <v>122.6812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f t="shared" si="0"/>
        <v>0</v>
      </c>
      <c r="V53" s="2">
        <v>882652</v>
      </c>
      <c r="W53" s="21" t="str">
        <f t="shared" si="1"/>
        <v/>
      </c>
    </row>
    <row r="54" spans="1:23" x14ac:dyDescent="0.2">
      <c r="A54" s="1" t="s">
        <v>123</v>
      </c>
      <c r="B54" s="1" t="s">
        <v>124</v>
      </c>
      <c r="C54" s="2">
        <v>2765.6932999999999</v>
      </c>
      <c r="D54" s="2">
        <v>4756.5475999999999</v>
      </c>
      <c r="E54" s="2">
        <v>456147.81</v>
      </c>
      <c r="F54" s="2">
        <v>1203.5436</v>
      </c>
      <c r="G54" s="2">
        <v>4412.808</v>
      </c>
      <c r="H54" s="2">
        <v>423277.37300000002</v>
      </c>
      <c r="I54" s="2">
        <v>597.97220000000004</v>
      </c>
      <c r="J54" s="2">
        <v>990.20079999999996</v>
      </c>
      <c r="K54" s="2">
        <v>43051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1.1911</v>
      </c>
      <c r="S54" s="2">
        <v>24.126799999999999</v>
      </c>
      <c r="T54" s="2">
        <v>4276</v>
      </c>
      <c r="U54" s="2">
        <f t="shared" si="0"/>
        <v>926752.18299999996</v>
      </c>
      <c r="V54" s="2">
        <v>1094920</v>
      </c>
      <c r="W54" s="21" t="str">
        <f t="shared" si="1"/>
        <v/>
      </c>
    </row>
    <row r="55" spans="1:23" x14ac:dyDescent="0.2">
      <c r="A55" s="1" t="s">
        <v>125</v>
      </c>
      <c r="B55" s="1" t="s">
        <v>126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f t="shared" si="0"/>
        <v>0</v>
      </c>
      <c r="V55" s="2">
        <v>641212</v>
      </c>
      <c r="W55" s="21" t="str">
        <f t="shared" si="1"/>
        <v/>
      </c>
    </row>
    <row r="56" spans="1:23" x14ac:dyDescent="0.2">
      <c r="A56" s="1" t="s">
        <v>127</v>
      </c>
      <c r="B56" s="1" t="s">
        <v>128</v>
      </c>
      <c r="C56" s="2">
        <v>125.065</v>
      </c>
      <c r="D56" s="2">
        <v>170.22</v>
      </c>
      <c r="E56" s="2">
        <v>16313.255999999999</v>
      </c>
      <c r="F56" s="2">
        <v>101.7492</v>
      </c>
      <c r="G56" s="2">
        <v>14.085000000000001</v>
      </c>
      <c r="H56" s="2">
        <v>1350.3430000000001</v>
      </c>
      <c r="I56" s="2">
        <v>83.598299999999995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508.858</v>
      </c>
      <c r="P56" s="2">
        <v>1402.3656000000001</v>
      </c>
      <c r="Q56" s="2">
        <v>51852</v>
      </c>
      <c r="R56" s="2">
        <v>0</v>
      </c>
      <c r="S56" s="2">
        <v>0</v>
      </c>
      <c r="T56" s="2">
        <v>0</v>
      </c>
      <c r="U56" s="2">
        <f t="shared" si="0"/>
        <v>69515.599000000002</v>
      </c>
      <c r="V56" s="2">
        <v>452082</v>
      </c>
      <c r="W56" s="21" t="str">
        <f t="shared" si="1"/>
        <v/>
      </c>
    </row>
    <row r="57" spans="1:23" x14ac:dyDescent="0.2">
      <c r="A57" s="1" t="s">
        <v>129</v>
      </c>
      <c r="B57" s="1" t="s">
        <v>130</v>
      </c>
      <c r="C57" s="2">
        <v>0</v>
      </c>
      <c r="D57" s="2">
        <v>0</v>
      </c>
      <c r="E57" s="2">
        <v>0</v>
      </c>
      <c r="F57" s="2">
        <v>13.8203</v>
      </c>
      <c r="G57" s="2">
        <v>0</v>
      </c>
      <c r="H57" s="2">
        <v>0</v>
      </c>
      <c r="I57" s="2">
        <v>0</v>
      </c>
      <c r="J57" s="2">
        <v>2066.8555999999999</v>
      </c>
      <c r="K57" s="2">
        <v>89760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f t="shared" si="0"/>
        <v>89760</v>
      </c>
      <c r="V57" s="2">
        <v>968036</v>
      </c>
      <c r="W57" s="21" t="str">
        <f t="shared" si="1"/>
        <v/>
      </c>
    </row>
    <row r="58" spans="1:23" x14ac:dyDescent="0.2">
      <c r="A58" s="1" t="s">
        <v>131</v>
      </c>
      <c r="B58" s="1" t="s">
        <v>132</v>
      </c>
      <c r="C58" s="2">
        <v>0</v>
      </c>
      <c r="D58" s="2">
        <v>0</v>
      </c>
      <c r="E58" s="2">
        <v>0</v>
      </c>
      <c r="F58" s="2">
        <v>137.24180000000001</v>
      </c>
      <c r="G58" s="2">
        <v>77.831299999999999</v>
      </c>
      <c r="H58" s="2">
        <v>7467.8760000000002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f t="shared" si="0"/>
        <v>7467.8760000000002</v>
      </c>
      <c r="V58" s="2">
        <v>382658</v>
      </c>
      <c r="W58" s="21" t="str">
        <f t="shared" si="1"/>
        <v/>
      </c>
    </row>
    <row r="59" spans="1:23" x14ac:dyDescent="0.2">
      <c r="A59" s="1" t="s">
        <v>133</v>
      </c>
      <c r="B59" s="1" t="s">
        <v>134</v>
      </c>
      <c r="C59" s="2">
        <v>0</v>
      </c>
      <c r="D59" s="2">
        <v>0</v>
      </c>
      <c r="E59" s="2">
        <v>0</v>
      </c>
      <c r="F59" s="2">
        <v>141.29740000000001</v>
      </c>
      <c r="G59" s="2">
        <v>107.82</v>
      </c>
      <c r="H59" s="2">
        <v>10335.612999999999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69.625900000000001</v>
      </c>
      <c r="S59" s="2">
        <v>94.496399999999994</v>
      </c>
      <c r="T59" s="2">
        <v>17003</v>
      </c>
      <c r="U59" s="2">
        <f t="shared" si="0"/>
        <v>27338.612999999998</v>
      </c>
      <c r="V59" s="2">
        <v>609276</v>
      </c>
      <c r="W59" s="21" t="str">
        <f t="shared" si="1"/>
        <v/>
      </c>
    </row>
    <row r="60" spans="1:23" x14ac:dyDescent="0.2">
      <c r="A60" s="1" t="s">
        <v>135</v>
      </c>
      <c r="B60" s="1" t="s">
        <v>136</v>
      </c>
      <c r="C60" s="2">
        <v>94.957899999999995</v>
      </c>
      <c r="D60" s="2">
        <v>1866.9948999999999</v>
      </c>
      <c r="E60" s="2">
        <v>179141.95199999999</v>
      </c>
      <c r="F60" s="2">
        <v>642.21690000000001</v>
      </c>
      <c r="G60" s="2">
        <v>0</v>
      </c>
      <c r="H60" s="2">
        <v>0</v>
      </c>
      <c r="I60" s="2">
        <v>75.483699999999999</v>
      </c>
      <c r="J60" s="2">
        <v>882.21439999999996</v>
      </c>
      <c r="K60" s="2">
        <v>38354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32.399099999999997</v>
      </c>
      <c r="S60" s="2">
        <v>73.350399999999993</v>
      </c>
      <c r="T60" s="2">
        <v>13312</v>
      </c>
      <c r="U60" s="2">
        <f t="shared" si="0"/>
        <v>230807.95199999999</v>
      </c>
      <c r="V60" s="2">
        <v>572438</v>
      </c>
      <c r="W60" s="21" t="str">
        <f t="shared" si="1"/>
        <v/>
      </c>
    </row>
    <row r="61" spans="1:23" x14ac:dyDescent="0.2">
      <c r="A61" s="1" t="s">
        <v>137</v>
      </c>
      <c r="B61" s="1" t="s">
        <v>138</v>
      </c>
      <c r="C61" s="2">
        <v>0</v>
      </c>
      <c r="D61" s="2">
        <v>0</v>
      </c>
      <c r="E61" s="2">
        <v>0</v>
      </c>
      <c r="F61" s="2">
        <v>144.64420000000001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f t="shared" si="0"/>
        <v>0</v>
      </c>
      <c r="V61" s="2">
        <v>229162</v>
      </c>
      <c r="W61" s="21" t="str">
        <f t="shared" si="1"/>
        <v/>
      </c>
    </row>
    <row r="62" spans="1:23" x14ac:dyDescent="0.2">
      <c r="A62" s="1" t="s">
        <v>139</v>
      </c>
      <c r="B62" s="1" t="s">
        <v>140</v>
      </c>
      <c r="C62" s="2">
        <v>5.1868999999999996</v>
      </c>
      <c r="D62" s="2">
        <v>0</v>
      </c>
      <c r="E62" s="2">
        <v>0</v>
      </c>
      <c r="F62" s="2">
        <v>1.0717000000000001</v>
      </c>
      <c r="G62" s="2">
        <v>0</v>
      </c>
      <c r="H62" s="2">
        <v>0</v>
      </c>
      <c r="I62" s="2">
        <v>6.3315999999999999</v>
      </c>
      <c r="J62" s="2">
        <v>431.26510000000002</v>
      </c>
      <c r="K62" s="2">
        <v>18768</v>
      </c>
      <c r="L62" s="2">
        <v>539.60739999999998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313.27199999999999</v>
      </c>
      <c r="S62" s="2">
        <v>188.99299999999999</v>
      </c>
      <c r="T62" s="2">
        <v>33226</v>
      </c>
      <c r="U62" s="2">
        <f t="shared" si="0"/>
        <v>51994</v>
      </c>
      <c r="V62" s="2">
        <v>64996</v>
      </c>
      <c r="W62" s="21" t="str">
        <f t="shared" si="1"/>
        <v/>
      </c>
    </row>
    <row r="63" spans="1:23" x14ac:dyDescent="0.2">
      <c r="A63" s="1" t="s">
        <v>141</v>
      </c>
      <c r="B63" s="1" t="s">
        <v>142</v>
      </c>
      <c r="C63" s="2">
        <v>21.927499999999998</v>
      </c>
      <c r="D63" s="2">
        <v>0</v>
      </c>
      <c r="E63" s="2">
        <v>0</v>
      </c>
      <c r="F63" s="2">
        <v>3.8504999999999998</v>
      </c>
      <c r="G63" s="2">
        <v>0</v>
      </c>
      <c r="H63" s="2">
        <v>0</v>
      </c>
      <c r="I63" s="2">
        <v>1178.3051</v>
      </c>
      <c r="J63" s="2">
        <v>432.2704</v>
      </c>
      <c r="K63" s="2">
        <v>18812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f t="shared" si="0"/>
        <v>18812</v>
      </c>
      <c r="V63" s="2">
        <v>326046</v>
      </c>
      <c r="W63" s="21" t="str">
        <f t="shared" si="1"/>
        <v/>
      </c>
    </row>
    <row r="64" spans="1:23" x14ac:dyDescent="0.2">
      <c r="A64" s="1" t="s">
        <v>143</v>
      </c>
      <c r="B64" s="1" t="s">
        <v>144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f t="shared" si="0"/>
        <v>0</v>
      </c>
      <c r="V64" s="2">
        <v>210700</v>
      </c>
      <c r="W64" s="21" t="str">
        <f t="shared" si="1"/>
        <v/>
      </c>
    </row>
    <row r="65" spans="1:23" x14ac:dyDescent="0.2">
      <c r="A65" s="1" t="s">
        <v>145</v>
      </c>
      <c r="B65" s="1" t="s">
        <v>146</v>
      </c>
      <c r="C65" s="2">
        <v>0.4864</v>
      </c>
      <c r="D65" s="2">
        <v>13.5924</v>
      </c>
      <c r="E65" s="2">
        <v>1302.702</v>
      </c>
      <c r="F65" s="2">
        <v>0</v>
      </c>
      <c r="G65" s="2">
        <v>0</v>
      </c>
      <c r="H65" s="2">
        <v>0</v>
      </c>
      <c r="I65" s="2">
        <v>5.3446999999999996</v>
      </c>
      <c r="J65" s="2">
        <v>0</v>
      </c>
      <c r="K65" s="2">
        <v>0</v>
      </c>
      <c r="L65" s="2">
        <v>23.020800000000001</v>
      </c>
      <c r="M65" s="2">
        <v>2649.9180999999999</v>
      </c>
      <c r="N65" s="2">
        <v>98014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f t="shared" si="0"/>
        <v>99316.702000000005</v>
      </c>
      <c r="V65" s="2">
        <v>144840</v>
      </c>
      <c r="W65" s="21" t="str">
        <f t="shared" si="1"/>
        <v/>
      </c>
    </row>
    <row r="66" spans="1:23" x14ac:dyDescent="0.2">
      <c r="A66" s="1" t="s">
        <v>147</v>
      </c>
      <c r="B66" s="1" t="s">
        <v>148</v>
      </c>
      <c r="C66" s="2">
        <v>0</v>
      </c>
      <c r="D66" s="2">
        <v>0</v>
      </c>
      <c r="E66" s="2">
        <v>0</v>
      </c>
      <c r="F66" s="2">
        <v>460.2518</v>
      </c>
      <c r="G66" s="2">
        <v>202.59790000000001</v>
      </c>
      <c r="H66" s="2">
        <v>19427.524000000001</v>
      </c>
      <c r="I66" s="2">
        <v>0</v>
      </c>
      <c r="J66" s="2">
        <v>0</v>
      </c>
      <c r="K66" s="2">
        <v>0</v>
      </c>
      <c r="L66" s="2">
        <v>2445.8235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f t="shared" si="0"/>
        <v>19427.524000000001</v>
      </c>
      <c r="V66" s="2">
        <v>301732</v>
      </c>
      <c r="W66" s="21" t="str">
        <f t="shared" si="1"/>
        <v/>
      </c>
    </row>
    <row r="67" spans="1:23" x14ac:dyDescent="0.2">
      <c r="A67" s="1" t="s">
        <v>149</v>
      </c>
      <c r="B67" s="1" t="s">
        <v>150</v>
      </c>
      <c r="C67" s="2">
        <v>0</v>
      </c>
      <c r="D67" s="2">
        <v>0</v>
      </c>
      <c r="E67" s="2">
        <v>0</v>
      </c>
      <c r="F67" s="2">
        <v>19.104900000000001</v>
      </c>
      <c r="G67" s="2">
        <v>49.8842</v>
      </c>
      <c r="H67" s="2">
        <v>4785.9993000000004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f t="shared" ref="U67:U130" si="2">SUM(T67,Q67,N67,K67,H67,E67)</f>
        <v>4785.9993000000004</v>
      </c>
      <c r="V67" s="2">
        <v>551442</v>
      </c>
      <c r="W67" s="21" t="str">
        <f t="shared" ref="W67:W130" si="3">IF(U67&gt;V67,"Supera","")</f>
        <v/>
      </c>
    </row>
    <row r="68" spans="1:23" x14ac:dyDescent="0.2">
      <c r="A68" s="1" t="s">
        <v>151</v>
      </c>
      <c r="B68" s="1" t="s">
        <v>152</v>
      </c>
      <c r="C68" s="2">
        <v>0</v>
      </c>
      <c r="D68" s="2">
        <v>0</v>
      </c>
      <c r="E68" s="2">
        <v>0</v>
      </c>
      <c r="F68" s="2">
        <v>14.636699999999999</v>
      </c>
      <c r="G68" s="2">
        <v>97.387500000000003</v>
      </c>
      <c r="H68" s="2">
        <v>9343.6200000000008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f t="shared" si="2"/>
        <v>9343.6200000000008</v>
      </c>
      <c r="V68" s="2">
        <v>12842</v>
      </c>
      <c r="W68" s="21" t="str">
        <f t="shared" si="3"/>
        <v/>
      </c>
    </row>
    <row r="69" spans="1:23" x14ac:dyDescent="0.2">
      <c r="A69" s="1" t="s">
        <v>153</v>
      </c>
      <c r="B69" s="1" t="s">
        <v>154</v>
      </c>
      <c r="C69" s="2">
        <v>0</v>
      </c>
      <c r="D69" s="2">
        <v>0</v>
      </c>
      <c r="E69" s="2">
        <v>0</v>
      </c>
      <c r="F69" s="2">
        <v>35.155299999999997</v>
      </c>
      <c r="G69" s="2">
        <v>107.79900000000001</v>
      </c>
      <c r="H69" s="2">
        <v>10330.084000000001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f t="shared" si="2"/>
        <v>10330.084000000001</v>
      </c>
      <c r="V69" s="2">
        <v>86496</v>
      </c>
      <c r="W69" s="21" t="str">
        <f t="shared" si="3"/>
        <v/>
      </c>
    </row>
    <row r="70" spans="1:23" x14ac:dyDescent="0.2">
      <c r="A70" s="1" t="s">
        <v>155</v>
      </c>
      <c r="B70" s="1" t="s">
        <v>156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0.35260000000000002</v>
      </c>
      <c r="S70" s="2">
        <v>0</v>
      </c>
      <c r="T70" s="2">
        <v>0</v>
      </c>
      <c r="U70" s="2">
        <f t="shared" si="2"/>
        <v>0</v>
      </c>
      <c r="V70" s="2">
        <v>69048</v>
      </c>
      <c r="W70" s="21" t="str">
        <f t="shared" si="3"/>
        <v/>
      </c>
    </row>
    <row r="71" spans="1:23" x14ac:dyDescent="0.2">
      <c r="A71" s="1" t="s">
        <v>157</v>
      </c>
      <c r="B71" s="1" t="s">
        <v>158</v>
      </c>
      <c r="C71" s="2">
        <v>220.79349999999999</v>
      </c>
      <c r="D71" s="2">
        <v>0</v>
      </c>
      <c r="E71" s="2">
        <v>0</v>
      </c>
      <c r="F71" s="2">
        <v>37.879100000000001</v>
      </c>
      <c r="G71" s="2">
        <v>14.7052</v>
      </c>
      <c r="H71" s="2">
        <v>1410.86</v>
      </c>
      <c r="I71" s="2">
        <v>846.61509999999998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 t="shared" si="2"/>
        <v>1410.86</v>
      </c>
      <c r="V71" s="2">
        <v>804568</v>
      </c>
      <c r="W71" s="21" t="str">
        <f t="shared" si="3"/>
        <v/>
      </c>
    </row>
    <row r="72" spans="1:23" x14ac:dyDescent="0.2">
      <c r="A72" s="1" t="s">
        <v>159</v>
      </c>
      <c r="B72" s="1" t="s">
        <v>160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f t="shared" si="2"/>
        <v>0</v>
      </c>
      <c r="V72" s="2">
        <v>546194</v>
      </c>
      <c r="W72" s="21" t="str">
        <f t="shared" si="3"/>
        <v/>
      </c>
    </row>
    <row r="73" spans="1:23" x14ac:dyDescent="0.2">
      <c r="A73" s="1" t="s">
        <v>161</v>
      </c>
      <c r="B73" s="1" t="s">
        <v>162</v>
      </c>
      <c r="C73" s="2">
        <v>0</v>
      </c>
      <c r="D73" s="2">
        <v>0</v>
      </c>
      <c r="E73" s="2">
        <v>0</v>
      </c>
      <c r="F73" s="2">
        <v>26.6252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f t="shared" si="2"/>
        <v>0</v>
      </c>
      <c r="V73" s="2">
        <v>434442</v>
      </c>
      <c r="W73" s="21" t="str">
        <f t="shared" si="3"/>
        <v/>
      </c>
    </row>
    <row r="74" spans="1:23" x14ac:dyDescent="0.2">
      <c r="A74" s="1" t="s">
        <v>163</v>
      </c>
      <c r="B74" s="1" t="s">
        <v>164</v>
      </c>
      <c r="C74" s="2">
        <v>1031.7702999999999</v>
      </c>
      <c r="D74" s="2">
        <v>500.04939999999999</v>
      </c>
      <c r="E74" s="2">
        <v>47948.868000000002</v>
      </c>
      <c r="F74" s="2">
        <v>12.5375</v>
      </c>
      <c r="G74" s="2">
        <v>0</v>
      </c>
      <c r="H74" s="2">
        <v>0</v>
      </c>
      <c r="I74" s="2">
        <v>179.74510000000001</v>
      </c>
      <c r="J74" s="2">
        <v>483.53969999999998</v>
      </c>
      <c r="K74" s="2">
        <v>21021</v>
      </c>
      <c r="L74" s="2">
        <v>0</v>
      </c>
      <c r="M74" s="2">
        <v>2649.9180999999999</v>
      </c>
      <c r="N74" s="2">
        <v>98014</v>
      </c>
      <c r="O74" s="2">
        <v>0</v>
      </c>
      <c r="P74" s="2">
        <v>0</v>
      </c>
      <c r="Q74" s="2">
        <v>0</v>
      </c>
      <c r="R74" s="2">
        <v>0.38469999999999999</v>
      </c>
      <c r="S74" s="2">
        <v>23.121500000000001</v>
      </c>
      <c r="T74" s="2">
        <v>4081</v>
      </c>
      <c r="U74" s="2">
        <f t="shared" si="2"/>
        <v>171064.86800000002</v>
      </c>
      <c r="V74" s="2">
        <v>806958</v>
      </c>
      <c r="W74" s="21" t="str">
        <f t="shared" si="3"/>
        <v/>
      </c>
    </row>
    <row r="75" spans="1:23" x14ac:dyDescent="0.2">
      <c r="A75" s="1" t="s">
        <v>165</v>
      </c>
      <c r="B75" s="1" t="s">
        <v>166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f t="shared" si="2"/>
        <v>0</v>
      </c>
      <c r="V75" s="2">
        <v>166668</v>
      </c>
      <c r="W75" s="21" t="str">
        <f t="shared" si="3"/>
        <v/>
      </c>
    </row>
    <row r="76" spans="1:23" x14ac:dyDescent="0.2">
      <c r="A76" s="1" t="s">
        <v>167</v>
      </c>
      <c r="B76" s="1" t="s">
        <v>168</v>
      </c>
      <c r="C76" s="2">
        <v>7.407</v>
      </c>
      <c r="D76" s="2">
        <v>9.8678000000000008</v>
      </c>
      <c r="E76" s="2">
        <v>945.69600000000003</v>
      </c>
      <c r="F76" s="2">
        <v>4.3205</v>
      </c>
      <c r="G76" s="2">
        <v>349.56799999999998</v>
      </c>
      <c r="H76" s="2">
        <v>33520.620000000003</v>
      </c>
      <c r="I76" s="2">
        <v>26.674600000000002</v>
      </c>
      <c r="J76" s="2">
        <v>588.08879999999999</v>
      </c>
      <c r="K76" s="2">
        <v>25554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12.0634</v>
      </c>
      <c r="T76" s="2">
        <v>2138</v>
      </c>
      <c r="U76" s="2">
        <f t="shared" si="2"/>
        <v>62158.316000000006</v>
      </c>
      <c r="V76" s="2">
        <v>387570</v>
      </c>
      <c r="W76" s="21" t="str">
        <f t="shared" si="3"/>
        <v/>
      </c>
    </row>
    <row r="77" spans="1:23" x14ac:dyDescent="0.2">
      <c r="A77" s="1" t="s">
        <v>169</v>
      </c>
      <c r="B77" s="1" t="s">
        <v>170</v>
      </c>
      <c r="C77" s="2">
        <v>333.17469999999997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250.74350000000001</v>
      </c>
      <c r="J77" s="2">
        <v>432.2704</v>
      </c>
      <c r="K77" s="2">
        <v>18812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2.0865</v>
      </c>
      <c r="S77" s="2">
        <v>0</v>
      </c>
      <c r="T77" s="2">
        <v>0</v>
      </c>
      <c r="U77" s="2">
        <f t="shared" si="2"/>
        <v>18812</v>
      </c>
      <c r="V77" s="2">
        <v>184416</v>
      </c>
      <c r="W77" s="21" t="str">
        <f t="shared" si="3"/>
        <v/>
      </c>
    </row>
    <row r="78" spans="1:23" x14ac:dyDescent="0.2">
      <c r="A78" s="1" t="s">
        <v>171</v>
      </c>
      <c r="B78" s="1" t="s">
        <v>172</v>
      </c>
      <c r="C78" s="2">
        <v>0</v>
      </c>
      <c r="D78" s="2">
        <v>0</v>
      </c>
      <c r="E78" s="2">
        <v>0</v>
      </c>
      <c r="F78" s="2">
        <v>186.6397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253.50989999999999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1.1540999999999999</v>
      </c>
      <c r="S78" s="2">
        <v>0</v>
      </c>
      <c r="T78" s="2">
        <v>0</v>
      </c>
      <c r="U78" s="2">
        <f t="shared" si="2"/>
        <v>0</v>
      </c>
      <c r="V78" s="2">
        <v>619294</v>
      </c>
      <c r="W78" s="21" t="str">
        <f t="shared" si="3"/>
        <v/>
      </c>
    </row>
    <row r="79" spans="1:23" x14ac:dyDescent="0.2">
      <c r="A79" s="1" t="s">
        <v>173</v>
      </c>
      <c r="B79" s="1" t="s">
        <v>174</v>
      </c>
      <c r="C79" s="2">
        <v>1.7625999999999999</v>
      </c>
      <c r="D79" s="2">
        <v>137.661</v>
      </c>
      <c r="E79" s="2">
        <v>13189.768</v>
      </c>
      <c r="F79" s="2">
        <v>0.28079999999999999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92.364099999999993</v>
      </c>
      <c r="M79" s="2">
        <v>2649.9180999999999</v>
      </c>
      <c r="N79" s="2">
        <v>98014</v>
      </c>
      <c r="O79" s="2">
        <v>0</v>
      </c>
      <c r="P79" s="2">
        <v>0</v>
      </c>
      <c r="Q79" s="2">
        <v>0</v>
      </c>
      <c r="R79" s="2">
        <v>1.2263999999999999</v>
      </c>
      <c r="S79" s="2">
        <v>12.0634</v>
      </c>
      <c r="T79" s="2">
        <v>2138</v>
      </c>
      <c r="U79" s="2">
        <f t="shared" si="2"/>
        <v>113341.768</v>
      </c>
      <c r="V79" s="2">
        <v>373654</v>
      </c>
      <c r="W79" s="21" t="str">
        <f t="shared" si="3"/>
        <v/>
      </c>
    </row>
    <row r="80" spans="1:23" x14ac:dyDescent="0.2">
      <c r="A80" s="1" t="s">
        <v>175</v>
      </c>
      <c r="B80" s="1" t="s">
        <v>176</v>
      </c>
      <c r="C80" s="2">
        <v>208.76560000000001</v>
      </c>
      <c r="D80" s="2">
        <v>172.5814</v>
      </c>
      <c r="E80" s="2">
        <v>16549.75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f t="shared" si="2"/>
        <v>16549.75</v>
      </c>
      <c r="V80" s="2">
        <v>37352</v>
      </c>
      <c r="W80" s="21" t="str">
        <f t="shared" si="3"/>
        <v/>
      </c>
    </row>
    <row r="81" spans="1:23" x14ac:dyDescent="0.2">
      <c r="A81" s="1" t="s">
        <v>177</v>
      </c>
      <c r="B81" s="1" t="s">
        <v>178</v>
      </c>
      <c r="C81" s="2">
        <v>3.4403999999999999</v>
      </c>
      <c r="D81" s="2">
        <v>0</v>
      </c>
      <c r="E81" s="2">
        <v>0</v>
      </c>
      <c r="F81" s="2">
        <v>76.268299999999996</v>
      </c>
      <c r="G81" s="2">
        <v>376.45519999999999</v>
      </c>
      <c r="H81" s="2">
        <v>36105.790999999997</v>
      </c>
      <c r="I81" s="2">
        <v>0</v>
      </c>
      <c r="J81" s="2">
        <v>0</v>
      </c>
      <c r="K81" s="2">
        <v>0</v>
      </c>
      <c r="L81" s="2">
        <v>3992.1498000000001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f t="shared" si="2"/>
        <v>36105.790999999997</v>
      </c>
      <c r="V81" s="2">
        <v>410200</v>
      </c>
      <c r="W81" s="21" t="str">
        <f t="shared" si="3"/>
        <v/>
      </c>
    </row>
    <row r="82" spans="1:23" x14ac:dyDescent="0.2">
      <c r="A82" s="1" t="s">
        <v>179</v>
      </c>
      <c r="B82" s="1" t="s">
        <v>180</v>
      </c>
      <c r="C82" s="2">
        <v>3.5186999999999999</v>
      </c>
      <c r="D82" s="2">
        <v>29.144100000000002</v>
      </c>
      <c r="E82" s="2">
        <v>2791.2979999999998</v>
      </c>
      <c r="F82" s="2">
        <v>11.2379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719.98159999999996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19.578600000000002</v>
      </c>
      <c r="S82" s="2">
        <v>0</v>
      </c>
      <c r="T82" s="2">
        <v>0</v>
      </c>
      <c r="U82" s="2">
        <f t="shared" si="2"/>
        <v>2791.2979999999998</v>
      </c>
      <c r="V82" s="2">
        <v>305628</v>
      </c>
      <c r="W82" s="21" t="str">
        <f t="shared" si="3"/>
        <v/>
      </c>
    </row>
    <row r="83" spans="1:23" x14ac:dyDescent="0.2">
      <c r="A83" s="1" t="s">
        <v>181</v>
      </c>
      <c r="B83" s="1" t="s">
        <v>182</v>
      </c>
      <c r="C83" s="2">
        <v>0</v>
      </c>
      <c r="D83" s="2">
        <v>0</v>
      </c>
      <c r="E83" s="2">
        <v>0</v>
      </c>
      <c r="F83" s="2">
        <v>4.4097999999999997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f t="shared" si="2"/>
        <v>0</v>
      </c>
      <c r="V83" s="2">
        <v>116214</v>
      </c>
      <c r="W83" s="21" t="str">
        <f t="shared" si="3"/>
        <v/>
      </c>
    </row>
    <row r="84" spans="1:23" x14ac:dyDescent="0.2">
      <c r="A84" s="1" t="s">
        <v>183</v>
      </c>
      <c r="B84" s="1" t="s">
        <v>184</v>
      </c>
      <c r="C84" s="2">
        <v>0</v>
      </c>
      <c r="D84" s="2">
        <v>0</v>
      </c>
      <c r="E84" s="2">
        <v>0</v>
      </c>
      <c r="F84" s="2">
        <v>282.17439999999999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f t="shared" si="2"/>
        <v>0</v>
      </c>
      <c r="V84" s="2">
        <v>278936</v>
      </c>
      <c r="W84" s="21" t="str">
        <f t="shared" si="3"/>
        <v/>
      </c>
    </row>
    <row r="85" spans="1:23" x14ac:dyDescent="0.2">
      <c r="A85" s="1" t="s">
        <v>185</v>
      </c>
      <c r="B85" s="1" t="s">
        <v>186</v>
      </c>
      <c r="C85" s="2">
        <v>200.78809999999999</v>
      </c>
      <c r="D85" s="2">
        <v>0</v>
      </c>
      <c r="E85" s="2">
        <v>0</v>
      </c>
      <c r="F85" s="2">
        <v>173.0855</v>
      </c>
      <c r="G85" s="2">
        <v>156.6422</v>
      </c>
      <c r="H85" s="2">
        <v>15021.334999999999</v>
      </c>
      <c r="I85" s="2">
        <v>827.61720000000003</v>
      </c>
      <c r="J85" s="2">
        <v>0</v>
      </c>
      <c r="K85" s="2">
        <v>0</v>
      </c>
      <c r="L85" s="2">
        <v>2858.0023000000001</v>
      </c>
      <c r="M85" s="2">
        <v>12262.4054</v>
      </c>
      <c r="N85" s="2">
        <v>453668</v>
      </c>
      <c r="O85" s="2">
        <v>266.70699999999999</v>
      </c>
      <c r="P85" s="2">
        <v>0</v>
      </c>
      <c r="Q85" s="2">
        <v>0</v>
      </c>
      <c r="R85" s="2">
        <v>11.829000000000001</v>
      </c>
      <c r="S85" s="2">
        <v>0</v>
      </c>
      <c r="T85" s="2">
        <v>0</v>
      </c>
      <c r="U85" s="2">
        <f t="shared" si="2"/>
        <v>468689.33500000002</v>
      </c>
      <c r="V85" s="2">
        <v>2680386</v>
      </c>
      <c r="W85" s="21" t="str">
        <f t="shared" si="3"/>
        <v/>
      </c>
    </row>
    <row r="86" spans="1:23" x14ac:dyDescent="0.2">
      <c r="A86" s="1" t="s">
        <v>187</v>
      </c>
      <c r="B86" s="1" t="s">
        <v>188</v>
      </c>
      <c r="C86" s="2">
        <v>388.4228</v>
      </c>
      <c r="D86" s="2">
        <v>4097.1413000000002</v>
      </c>
      <c r="E86" s="2">
        <v>392941.34399999998</v>
      </c>
      <c r="F86" s="2">
        <v>107.1978</v>
      </c>
      <c r="G86" s="2">
        <v>31.726500000000001</v>
      </c>
      <c r="H86" s="2">
        <v>3043.44</v>
      </c>
      <c r="I86" s="2">
        <v>277.3843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5.8125999999999998</v>
      </c>
      <c r="S86" s="2">
        <v>60.317</v>
      </c>
      <c r="T86" s="2">
        <v>10690</v>
      </c>
      <c r="U86" s="2">
        <f t="shared" si="2"/>
        <v>406674.78399999999</v>
      </c>
      <c r="V86" s="2">
        <v>551880</v>
      </c>
      <c r="W86" s="21" t="str">
        <f t="shared" si="3"/>
        <v/>
      </c>
    </row>
    <row r="87" spans="1:23" x14ac:dyDescent="0.2">
      <c r="A87" s="1" t="s">
        <v>189</v>
      </c>
      <c r="B87" s="1" t="s">
        <v>190</v>
      </c>
      <c r="C87" s="2">
        <v>0</v>
      </c>
      <c r="D87" s="2">
        <v>0</v>
      </c>
      <c r="E87" s="2">
        <v>0</v>
      </c>
      <c r="F87" s="2">
        <v>33.319600000000001</v>
      </c>
      <c r="G87" s="2">
        <v>102.4436</v>
      </c>
      <c r="H87" s="2">
        <v>9817.1489999999994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f t="shared" si="2"/>
        <v>9817.1489999999994</v>
      </c>
      <c r="V87" s="2">
        <v>390200</v>
      </c>
      <c r="W87" s="21" t="str">
        <f t="shared" si="3"/>
        <v/>
      </c>
    </row>
    <row r="88" spans="1:23" x14ac:dyDescent="0.2">
      <c r="A88" s="1" t="s">
        <v>191</v>
      </c>
      <c r="B88" s="1" t="s">
        <v>192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f t="shared" si="2"/>
        <v>0</v>
      </c>
      <c r="V88" s="2">
        <v>23196</v>
      </c>
      <c r="W88" s="21" t="str">
        <f t="shared" si="3"/>
        <v/>
      </c>
    </row>
    <row r="89" spans="1:23" x14ac:dyDescent="0.2">
      <c r="A89" s="1" t="s">
        <v>193</v>
      </c>
      <c r="B89" s="1" t="s">
        <v>194</v>
      </c>
      <c r="C89" s="2">
        <v>235.2346</v>
      </c>
      <c r="D89" s="2">
        <v>0</v>
      </c>
      <c r="E89" s="2">
        <v>0</v>
      </c>
      <c r="F89" s="2">
        <v>35.681699999999999</v>
      </c>
      <c r="G89" s="2">
        <v>67.956900000000005</v>
      </c>
      <c r="H89" s="2">
        <v>6507.2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6.8440000000000003</v>
      </c>
      <c r="S89" s="2">
        <v>0</v>
      </c>
      <c r="T89" s="2">
        <v>0</v>
      </c>
      <c r="U89" s="2">
        <f t="shared" si="2"/>
        <v>6507.2</v>
      </c>
      <c r="V89" s="2">
        <v>194626</v>
      </c>
      <c r="W89" s="21" t="str">
        <f t="shared" si="3"/>
        <v/>
      </c>
    </row>
    <row r="90" spans="1:23" x14ac:dyDescent="0.2">
      <c r="A90" s="1" t="s">
        <v>195</v>
      </c>
      <c r="B90" s="1" t="s">
        <v>196</v>
      </c>
      <c r="C90" s="2">
        <v>51.274700000000003</v>
      </c>
      <c r="D90" s="2">
        <v>0</v>
      </c>
      <c r="E90" s="2">
        <v>0</v>
      </c>
      <c r="F90" s="2">
        <v>5.2229000000000001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392.47710000000001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2.1012</v>
      </c>
      <c r="S90" s="2">
        <v>12.0634</v>
      </c>
      <c r="T90" s="2">
        <v>2138</v>
      </c>
      <c r="U90" s="2">
        <f t="shared" si="2"/>
        <v>2138</v>
      </c>
      <c r="V90" s="2">
        <v>258542</v>
      </c>
      <c r="W90" s="21" t="str">
        <f t="shared" si="3"/>
        <v/>
      </c>
    </row>
    <row r="91" spans="1:23" x14ac:dyDescent="0.2">
      <c r="A91" s="1" t="s">
        <v>197</v>
      </c>
      <c r="B91" s="1" t="s">
        <v>198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437.88440000000003</v>
      </c>
      <c r="J91" s="2">
        <v>728.82799999999997</v>
      </c>
      <c r="K91" s="2">
        <v>31686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f t="shared" si="2"/>
        <v>31686</v>
      </c>
      <c r="V91" s="2">
        <v>141550</v>
      </c>
      <c r="W91" s="21" t="str">
        <f t="shared" si="3"/>
        <v/>
      </c>
    </row>
    <row r="92" spans="1:23" x14ac:dyDescent="0.2">
      <c r="A92" s="1" t="s">
        <v>199</v>
      </c>
      <c r="B92" s="1" t="s">
        <v>200</v>
      </c>
      <c r="C92" s="2">
        <v>19.283999999999999</v>
      </c>
      <c r="D92" s="2">
        <v>193.65110000000001</v>
      </c>
      <c r="E92" s="2">
        <v>18547.963</v>
      </c>
      <c r="F92" s="2">
        <v>499.56619999999998</v>
      </c>
      <c r="G92" s="2">
        <v>573.22670000000005</v>
      </c>
      <c r="H92" s="2">
        <v>54996.92</v>
      </c>
      <c r="I92" s="2">
        <v>545.75329999999997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f t="shared" si="2"/>
        <v>73544.883000000002</v>
      </c>
      <c r="V92" s="2">
        <v>200640</v>
      </c>
      <c r="W92" s="21" t="str">
        <f t="shared" si="3"/>
        <v/>
      </c>
    </row>
    <row r="93" spans="1:23" x14ac:dyDescent="0.2">
      <c r="A93" s="1" t="s">
        <v>201</v>
      </c>
      <c r="B93" s="1" t="s">
        <v>202</v>
      </c>
      <c r="C93" s="2">
        <v>58.768000000000001</v>
      </c>
      <c r="D93" s="2">
        <v>0</v>
      </c>
      <c r="E93" s="2">
        <v>0</v>
      </c>
      <c r="F93" s="2">
        <v>278.19470000000001</v>
      </c>
      <c r="G93" s="2">
        <v>40.816400000000002</v>
      </c>
      <c r="H93" s="2">
        <v>3910.6959999999999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f t="shared" si="2"/>
        <v>3910.6959999999999</v>
      </c>
      <c r="V93" s="2">
        <v>823734</v>
      </c>
      <c r="W93" s="21" t="str">
        <f t="shared" si="3"/>
        <v/>
      </c>
    </row>
    <row r="94" spans="1:23" x14ac:dyDescent="0.2">
      <c r="A94" s="1" t="s">
        <v>203</v>
      </c>
      <c r="B94" s="1" t="s">
        <v>204</v>
      </c>
      <c r="C94" s="2">
        <v>0</v>
      </c>
      <c r="D94" s="2">
        <v>0</v>
      </c>
      <c r="E94" s="2">
        <v>0</v>
      </c>
      <c r="F94" s="2">
        <v>25.5624</v>
      </c>
      <c r="G94" s="2">
        <v>477.57839999999999</v>
      </c>
      <c r="H94" s="2">
        <v>45789.345999999998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f t="shared" si="2"/>
        <v>45789.345999999998</v>
      </c>
      <c r="V94" s="2">
        <v>214308</v>
      </c>
      <c r="W94" s="21" t="str">
        <f t="shared" si="3"/>
        <v/>
      </c>
    </row>
    <row r="95" spans="1:23" x14ac:dyDescent="0.2">
      <c r="A95" s="1" t="s">
        <v>205</v>
      </c>
      <c r="B95" s="1" t="s">
        <v>206</v>
      </c>
      <c r="C95" s="2">
        <v>206.18020000000001</v>
      </c>
      <c r="D95" s="2">
        <v>23.3064</v>
      </c>
      <c r="E95" s="2">
        <v>2234.2109999999998</v>
      </c>
      <c r="F95" s="2">
        <v>797.98199999999997</v>
      </c>
      <c r="G95" s="2">
        <v>1052.4567999999999</v>
      </c>
      <c r="H95" s="2">
        <v>100868.609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f t="shared" si="2"/>
        <v>103102.81999999999</v>
      </c>
      <c r="V95" s="2">
        <v>479236</v>
      </c>
      <c r="W95" s="21" t="str">
        <f t="shared" si="3"/>
        <v/>
      </c>
    </row>
    <row r="96" spans="1:23" x14ac:dyDescent="0.2">
      <c r="A96" s="1" t="s">
        <v>207</v>
      </c>
      <c r="B96" s="1" t="s">
        <v>208</v>
      </c>
      <c r="C96" s="2">
        <v>55.501300000000001</v>
      </c>
      <c r="D96" s="2">
        <v>0</v>
      </c>
      <c r="E96" s="2">
        <v>0</v>
      </c>
      <c r="F96" s="2">
        <v>153.15379999999999</v>
      </c>
      <c r="G96" s="2">
        <v>122.9438</v>
      </c>
      <c r="H96" s="2">
        <v>11786.752</v>
      </c>
      <c r="I96" s="2">
        <v>0</v>
      </c>
      <c r="J96" s="2">
        <v>0</v>
      </c>
      <c r="K96" s="2">
        <v>0</v>
      </c>
      <c r="L96" s="2">
        <v>92.364099999999993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7.8487</v>
      </c>
      <c r="S96" s="2">
        <v>0</v>
      </c>
      <c r="T96" s="2">
        <v>0</v>
      </c>
      <c r="U96" s="2">
        <f t="shared" si="2"/>
        <v>11786.752</v>
      </c>
      <c r="V96" s="2">
        <v>803756</v>
      </c>
      <c r="W96" s="21" t="str">
        <f t="shared" si="3"/>
        <v/>
      </c>
    </row>
    <row r="97" spans="1:23" x14ac:dyDescent="0.2">
      <c r="A97" s="1" t="s">
        <v>209</v>
      </c>
      <c r="B97" s="1" t="s">
        <v>210</v>
      </c>
      <c r="C97" s="2">
        <v>233.23849999999999</v>
      </c>
      <c r="D97" s="2">
        <v>157.52940000000001</v>
      </c>
      <c r="E97" s="2">
        <v>15090.01</v>
      </c>
      <c r="F97" s="2">
        <v>4.8349000000000002</v>
      </c>
      <c r="G97" s="2">
        <v>3.6871999999999998</v>
      </c>
      <c r="H97" s="2">
        <v>353.36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27.920200000000001</v>
      </c>
      <c r="S97" s="2">
        <v>35.184899999999999</v>
      </c>
      <c r="T97" s="2">
        <v>6219</v>
      </c>
      <c r="U97" s="2">
        <f t="shared" si="2"/>
        <v>21662.37</v>
      </c>
      <c r="V97" s="2">
        <v>237262</v>
      </c>
      <c r="W97" s="21" t="str">
        <f t="shared" si="3"/>
        <v/>
      </c>
    </row>
    <row r="98" spans="1:23" x14ac:dyDescent="0.2">
      <c r="A98" s="1" t="s">
        <v>211</v>
      </c>
      <c r="B98" s="1" t="s">
        <v>212</v>
      </c>
      <c r="C98" s="2">
        <v>0</v>
      </c>
      <c r="D98" s="2">
        <v>0</v>
      </c>
      <c r="E98" s="2">
        <v>0</v>
      </c>
      <c r="F98" s="2">
        <v>4.4709000000000003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f t="shared" si="2"/>
        <v>0</v>
      </c>
      <c r="V98" s="2">
        <v>235284</v>
      </c>
      <c r="W98" s="21" t="str">
        <f t="shared" si="3"/>
        <v/>
      </c>
    </row>
    <row r="99" spans="1:23" x14ac:dyDescent="0.2">
      <c r="A99" s="1" t="s">
        <v>213</v>
      </c>
      <c r="B99" s="1" t="s">
        <v>214</v>
      </c>
      <c r="C99" s="2">
        <v>8.4704999999999995</v>
      </c>
      <c r="D99" s="2">
        <v>10.997999999999999</v>
      </c>
      <c r="E99" s="2">
        <v>1053.32</v>
      </c>
      <c r="F99" s="2">
        <v>396.08679999999998</v>
      </c>
      <c r="G99" s="2">
        <v>499.45920000000001</v>
      </c>
      <c r="H99" s="2">
        <v>47872.928999999996</v>
      </c>
      <c r="I99" s="2">
        <v>292.11970000000002</v>
      </c>
      <c r="J99" s="2">
        <v>554.91459999999995</v>
      </c>
      <c r="K99" s="2">
        <v>24127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f t="shared" si="2"/>
        <v>73053.249000000011</v>
      </c>
      <c r="V99" s="2">
        <v>654654</v>
      </c>
      <c r="W99" s="21" t="str">
        <f t="shared" si="3"/>
        <v/>
      </c>
    </row>
    <row r="100" spans="1:23" x14ac:dyDescent="0.2">
      <c r="A100" s="1" t="s">
        <v>215</v>
      </c>
      <c r="B100" s="1" t="s">
        <v>216</v>
      </c>
      <c r="C100" s="2">
        <v>0</v>
      </c>
      <c r="D100" s="2">
        <v>0</v>
      </c>
      <c r="E100" s="2">
        <v>0</v>
      </c>
      <c r="F100" s="2">
        <v>60.841500000000003</v>
      </c>
      <c r="G100" s="2">
        <v>63.700299999999999</v>
      </c>
      <c r="H100" s="2">
        <v>6106.0029999999997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f t="shared" si="2"/>
        <v>6106.0029999999997</v>
      </c>
      <c r="V100" s="2">
        <v>305932</v>
      </c>
      <c r="W100" s="21" t="str">
        <f t="shared" si="3"/>
        <v/>
      </c>
    </row>
    <row r="101" spans="1:23" x14ac:dyDescent="0.2">
      <c r="A101" s="1" t="s">
        <v>217</v>
      </c>
      <c r="B101" s="1" t="s">
        <v>218</v>
      </c>
      <c r="C101" s="2">
        <v>524.19830000000002</v>
      </c>
      <c r="D101" s="2">
        <v>687.04740000000004</v>
      </c>
      <c r="E101" s="2">
        <v>65844.084000000003</v>
      </c>
      <c r="F101" s="2">
        <v>137.40180000000001</v>
      </c>
      <c r="G101" s="2">
        <v>0</v>
      </c>
      <c r="H101" s="2">
        <v>0</v>
      </c>
      <c r="I101" s="2">
        <v>508.59440000000001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f t="shared" si="2"/>
        <v>65844.084000000003</v>
      </c>
      <c r="V101" s="2">
        <v>709182</v>
      </c>
      <c r="W101" s="21" t="str">
        <f t="shared" si="3"/>
        <v/>
      </c>
    </row>
    <row r="102" spans="1:23" x14ac:dyDescent="0.2">
      <c r="A102" s="1" t="s">
        <v>219</v>
      </c>
      <c r="B102" s="1" t="s">
        <v>220</v>
      </c>
      <c r="C102" s="2">
        <v>2678.2608</v>
      </c>
      <c r="D102" s="2">
        <v>7402.7048999999997</v>
      </c>
      <c r="E102" s="2">
        <v>709450.46799999999</v>
      </c>
      <c r="F102" s="2">
        <v>0</v>
      </c>
      <c r="G102" s="2">
        <v>10382.888300000001</v>
      </c>
      <c r="H102" s="2">
        <v>995253.12699999998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49.836100000000002</v>
      </c>
      <c r="S102" s="2">
        <v>157.82900000000001</v>
      </c>
      <c r="T102" s="2">
        <v>28793</v>
      </c>
      <c r="U102" s="2">
        <f t="shared" si="2"/>
        <v>1733496.595</v>
      </c>
      <c r="V102" s="2">
        <v>491752</v>
      </c>
      <c r="W102" s="21" t="str">
        <f t="shared" si="3"/>
        <v>Supera</v>
      </c>
    </row>
    <row r="103" spans="1:23" x14ac:dyDescent="0.2">
      <c r="A103" s="1" t="s">
        <v>221</v>
      </c>
      <c r="B103" s="1" t="s">
        <v>222</v>
      </c>
      <c r="C103" s="2">
        <v>0</v>
      </c>
      <c r="D103" s="2">
        <v>0</v>
      </c>
      <c r="E103" s="2">
        <v>0</v>
      </c>
      <c r="F103" s="2">
        <v>146.17140000000001</v>
      </c>
      <c r="G103" s="2">
        <v>58.956499999999998</v>
      </c>
      <c r="H103" s="2">
        <v>5655.4160000000002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f t="shared" si="2"/>
        <v>5655.4160000000002</v>
      </c>
      <c r="V103" s="2">
        <v>440640</v>
      </c>
      <c r="W103" s="21" t="str">
        <f t="shared" si="3"/>
        <v/>
      </c>
    </row>
    <row r="104" spans="1:23" x14ac:dyDescent="0.2">
      <c r="A104" s="1" t="s">
        <v>223</v>
      </c>
      <c r="B104" s="1" t="s">
        <v>224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f t="shared" si="2"/>
        <v>0</v>
      </c>
      <c r="V104" s="2">
        <v>107324</v>
      </c>
      <c r="W104" s="21" t="str">
        <f t="shared" si="3"/>
        <v/>
      </c>
    </row>
    <row r="105" spans="1:23" x14ac:dyDescent="0.2">
      <c r="A105" s="1" t="s">
        <v>225</v>
      </c>
      <c r="B105" s="1" t="s">
        <v>226</v>
      </c>
      <c r="C105" s="2">
        <v>0</v>
      </c>
      <c r="D105" s="2">
        <v>0</v>
      </c>
      <c r="E105" s="2">
        <v>0</v>
      </c>
      <c r="F105" s="2">
        <v>5.2026000000000003</v>
      </c>
      <c r="G105" s="2">
        <v>144.4563</v>
      </c>
      <c r="H105" s="2">
        <v>13848.518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f t="shared" si="2"/>
        <v>13848.518</v>
      </c>
      <c r="V105" s="2">
        <v>98830</v>
      </c>
      <c r="W105" s="21" t="str">
        <f t="shared" si="3"/>
        <v/>
      </c>
    </row>
    <row r="106" spans="1:23" x14ac:dyDescent="0.2">
      <c r="A106" s="1" t="s">
        <v>227</v>
      </c>
      <c r="B106" s="1" t="s">
        <v>228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569.18290000000002</v>
      </c>
      <c r="J106" s="2">
        <v>483.53969999999998</v>
      </c>
      <c r="K106" s="2">
        <v>21021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f t="shared" si="2"/>
        <v>21021</v>
      </c>
      <c r="V106" s="2">
        <v>28228</v>
      </c>
      <c r="W106" s="21" t="str">
        <f t="shared" si="3"/>
        <v/>
      </c>
    </row>
    <row r="107" spans="1:23" x14ac:dyDescent="0.2">
      <c r="A107" s="1" t="s">
        <v>229</v>
      </c>
      <c r="B107" s="1" t="s">
        <v>230</v>
      </c>
      <c r="C107" s="2">
        <v>200.2302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f t="shared" si="2"/>
        <v>0</v>
      </c>
      <c r="V107" s="2">
        <v>325208</v>
      </c>
      <c r="W107" s="21" t="str">
        <f t="shared" si="3"/>
        <v/>
      </c>
    </row>
    <row r="108" spans="1:23" x14ac:dyDescent="0.2">
      <c r="A108" s="1" t="s">
        <v>231</v>
      </c>
      <c r="B108" s="1" t="s">
        <v>232</v>
      </c>
      <c r="C108" s="2">
        <v>276.58339999999998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f t="shared" si="2"/>
        <v>0</v>
      </c>
      <c r="V108" s="2">
        <v>98658</v>
      </c>
      <c r="W108" s="21" t="str">
        <f t="shared" si="3"/>
        <v/>
      </c>
    </row>
    <row r="109" spans="1:23" x14ac:dyDescent="0.2">
      <c r="A109" s="1" t="s">
        <v>233</v>
      </c>
      <c r="B109" s="1" t="s">
        <v>234</v>
      </c>
      <c r="C109" s="2">
        <v>59.3658</v>
      </c>
      <c r="D109" s="2">
        <v>0</v>
      </c>
      <c r="E109" s="2">
        <v>0</v>
      </c>
      <c r="F109" s="2">
        <v>456.04399999999998</v>
      </c>
      <c r="G109" s="2">
        <v>431.13220000000001</v>
      </c>
      <c r="H109" s="2">
        <v>41345.964999999997</v>
      </c>
      <c r="I109" s="2">
        <v>62.2196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f t="shared" si="2"/>
        <v>41345.964999999997</v>
      </c>
      <c r="V109" s="2">
        <v>183948</v>
      </c>
      <c r="W109" s="21" t="str">
        <f t="shared" si="3"/>
        <v/>
      </c>
    </row>
    <row r="110" spans="1:23" x14ac:dyDescent="0.2">
      <c r="A110" s="1" t="s">
        <v>235</v>
      </c>
      <c r="B110" s="1" t="s">
        <v>236</v>
      </c>
      <c r="C110" s="2">
        <v>143.58029999999999</v>
      </c>
      <c r="D110" s="2">
        <v>0</v>
      </c>
      <c r="E110" s="2">
        <v>0</v>
      </c>
      <c r="F110" s="2">
        <v>58.827399999999997</v>
      </c>
      <c r="G110" s="2">
        <v>986.85389999999995</v>
      </c>
      <c r="H110" s="2">
        <v>94563.07</v>
      </c>
      <c r="I110" s="2">
        <v>842.37170000000003</v>
      </c>
      <c r="J110" s="2">
        <v>458.40769999999998</v>
      </c>
      <c r="K110" s="2">
        <v>19915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f t="shared" si="2"/>
        <v>114478.07</v>
      </c>
      <c r="V110" s="2">
        <v>1027192</v>
      </c>
      <c r="W110" s="21" t="str">
        <f t="shared" si="3"/>
        <v/>
      </c>
    </row>
    <row r="111" spans="1:23" x14ac:dyDescent="0.2">
      <c r="A111" s="1" t="s">
        <v>237</v>
      </c>
      <c r="B111" s="1" t="s">
        <v>238</v>
      </c>
      <c r="C111" s="2">
        <v>163.85130000000001</v>
      </c>
      <c r="D111" s="2">
        <v>119.0423</v>
      </c>
      <c r="E111" s="2">
        <v>11415.714</v>
      </c>
      <c r="F111" s="2">
        <v>57.292000000000002</v>
      </c>
      <c r="G111" s="2">
        <v>450.99700000000001</v>
      </c>
      <c r="H111" s="2">
        <v>43231.362000000001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f t="shared" si="2"/>
        <v>54647.076000000001</v>
      </c>
      <c r="V111" s="2">
        <v>145610</v>
      </c>
      <c r="W111" s="21" t="str">
        <f t="shared" si="3"/>
        <v/>
      </c>
    </row>
    <row r="112" spans="1:23" x14ac:dyDescent="0.2">
      <c r="A112" s="1" t="s">
        <v>239</v>
      </c>
      <c r="B112" s="1" t="s">
        <v>240</v>
      </c>
      <c r="C112" s="2">
        <v>0</v>
      </c>
      <c r="D112" s="2">
        <v>0</v>
      </c>
      <c r="E112" s="2">
        <v>0</v>
      </c>
      <c r="F112" s="2">
        <v>31.080200000000001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f t="shared" si="2"/>
        <v>0</v>
      </c>
      <c r="V112" s="2">
        <v>89988</v>
      </c>
      <c r="W112" s="21" t="str">
        <f t="shared" si="3"/>
        <v/>
      </c>
    </row>
    <row r="113" spans="1:23" x14ac:dyDescent="0.2">
      <c r="A113" s="1" t="s">
        <v>241</v>
      </c>
      <c r="B113" s="1" t="s">
        <v>242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f t="shared" si="2"/>
        <v>0</v>
      </c>
      <c r="V113" s="2">
        <v>12756</v>
      </c>
      <c r="W113" s="21" t="str">
        <f t="shared" si="3"/>
        <v/>
      </c>
    </row>
    <row r="114" spans="1:23" x14ac:dyDescent="0.2">
      <c r="A114" s="1" t="s">
        <v>243</v>
      </c>
      <c r="B114" s="1" t="s">
        <v>244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f t="shared" si="2"/>
        <v>0</v>
      </c>
      <c r="V114" s="2">
        <v>399778</v>
      </c>
      <c r="W114" s="21" t="str">
        <f t="shared" si="3"/>
        <v/>
      </c>
    </row>
    <row r="115" spans="1:23" x14ac:dyDescent="0.2">
      <c r="A115" s="1" t="s">
        <v>245</v>
      </c>
      <c r="B115" s="1" t="s">
        <v>246</v>
      </c>
      <c r="C115" s="2">
        <v>0</v>
      </c>
      <c r="D115" s="2">
        <v>0</v>
      </c>
      <c r="E115" s="2">
        <v>0</v>
      </c>
      <c r="F115" s="2">
        <v>57.3108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f t="shared" si="2"/>
        <v>0</v>
      </c>
      <c r="V115" s="2">
        <v>20268</v>
      </c>
      <c r="W115" s="21" t="str">
        <f t="shared" si="3"/>
        <v/>
      </c>
    </row>
    <row r="116" spans="1:23" x14ac:dyDescent="0.2">
      <c r="A116" s="1" t="s">
        <v>247</v>
      </c>
      <c r="B116" s="1" t="s">
        <v>248</v>
      </c>
      <c r="C116" s="2">
        <v>27.575099999999999</v>
      </c>
      <c r="D116" s="2">
        <v>104.345</v>
      </c>
      <c r="E116" s="2">
        <v>10006.578</v>
      </c>
      <c r="F116" s="2">
        <v>42.628</v>
      </c>
      <c r="G116" s="2">
        <v>105.35209999999999</v>
      </c>
      <c r="H116" s="2">
        <v>10097.074000000001</v>
      </c>
      <c r="I116" s="2">
        <v>28.5488</v>
      </c>
      <c r="J116" s="2">
        <v>615.23140000000001</v>
      </c>
      <c r="K116" s="2">
        <v>26738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3.7595999999999998</v>
      </c>
      <c r="S116" s="2">
        <v>0</v>
      </c>
      <c r="T116" s="2">
        <v>0</v>
      </c>
      <c r="U116" s="2">
        <f t="shared" si="2"/>
        <v>46841.652000000002</v>
      </c>
      <c r="V116" s="2">
        <v>745052</v>
      </c>
      <c r="W116" s="21" t="str">
        <f t="shared" si="3"/>
        <v/>
      </c>
    </row>
    <row r="117" spans="1:23" x14ac:dyDescent="0.2">
      <c r="A117" s="1" t="s">
        <v>249</v>
      </c>
      <c r="B117" s="1" t="s">
        <v>250</v>
      </c>
      <c r="C117" s="2">
        <v>45.615200000000002</v>
      </c>
      <c r="D117" s="2">
        <v>0</v>
      </c>
      <c r="E117" s="2">
        <v>0</v>
      </c>
      <c r="F117" s="2">
        <v>135.2561</v>
      </c>
      <c r="G117" s="2">
        <v>0</v>
      </c>
      <c r="H117" s="2">
        <v>0</v>
      </c>
      <c r="I117" s="2">
        <v>64.547200000000004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6.1727999999999996</v>
      </c>
      <c r="S117" s="2">
        <v>0</v>
      </c>
      <c r="T117" s="2">
        <v>0</v>
      </c>
      <c r="U117" s="2">
        <f t="shared" si="2"/>
        <v>0</v>
      </c>
      <c r="V117" s="2">
        <v>216448</v>
      </c>
      <c r="W117" s="21" t="str">
        <f t="shared" si="3"/>
        <v/>
      </c>
    </row>
    <row r="118" spans="1:23" x14ac:dyDescent="0.2">
      <c r="A118" s="1" t="s">
        <v>251</v>
      </c>
      <c r="B118" s="1" t="s">
        <v>252</v>
      </c>
      <c r="C118" s="2">
        <v>0</v>
      </c>
      <c r="D118" s="2">
        <v>0</v>
      </c>
      <c r="E118" s="2">
        <v>0</v>
      </c>
      <c r="F118" s="2">
        <v>3.0028999999999999</v>
      </c>
      <c r="G118" s="2">
        <v>108.84520000000001</v>
      </c>
      <c r="H118" s="2">
        <v>10434.824000000001</v>
      </c>
      <c r="I118" s="2">
        <v>0</v>
      </c>
      <c r="J118" s="2">
        <v>0</v>
      </c>
      <c r="K118" s="2">
        <v>0</v>
      </c>
      <c r="L118" s="2">
        <v>1449.2238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5.8741000000000003</v>
      </c>
      <c r="S118" s="2">
        <v>0</v>
      </c>
      <c r="T118" s="2">
        <v>0</v>
      </c>
      <c r="U118" s="2">
        <f t="shared" si="2"/>
        <v>10434.824000000001</v>
      </c>
      <c r="V118" s="2">
        <v>84026</v>
      </c>
      <c r="W118" s="21" t="str">
        <f t="shared" si="3"/>
        <v/>
      </c>
    </row>
    <row r="119" spans="1:23" x14ac:dyDescent="0.2">
      <c r="A119" s="1" t="s">
        <v>253</v>
      </c>
      <c r="B119" s="1" t="s">
        <v>254</v>
      </c>
      <c r="C119" s="2">
        <v>23.327300000000001</v>
      </c>
      <c r="D119" s="2">
        <v>0</v>
      </c>
      <c r="E119" s="2">
        <v>0</v>
      </c>
      <c r="F119" s="2">
        <v>3.0979999999999999</v>
      </c>
      <c r="G119" s="2">
        <v>0</v>
      </c>
      <c r="H119" s="2">
        <v>0</v>
      </c>
      <c r="I119" s="2">
        <v>6.1132999999999997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31.828199999999999</v>
      </c>
      <c r="S119" s="2">
        <v>0</v>
      </c>
      <c r="T119" s="2">
        <v>0</v>
      </c>
      <c r="U119" s="2">
        <f t="shared" si="2"/>
        <v>0</v>
      </c>
      <c r="V119" s="2">
        <v>125320</v>
      </c>
      <c r="W119" s="21" t="str">
        <f t="shared" si="3"/>
        <v/>
      </c>
    </row>
    <row r="120" spans="1:23" x14ac:dyDescent="0.2">
      <c r="A120" s="1" t="s">
        <v>255</v>
      </c>
      <c r="B120" s="1" t="s">
        <v>256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f t="shared" si="2"/>
        <v>0</v>
      </c>
      <c r="V120" s="2">
        <v>41044</v>
      </c>
      <c r="W120" s="21" t="str">
        <f t="shared" si="3"/>
        <v/>
      </c>
    </row>
    <row r="121" spans="1:23" x14ac:dyDescent="0.2">
      <c r="A121" s="1" t="s">
        <v>257</v>
      </c>
      <c r="B121" s="1" t="s">
        <v>258</v>
      </c>
      <c r="C121" s="2">
        <v>0</v>
      </c>
      <c r="D121" s="2">
        <v>0</v>
      </c>
      <c r="E121" s="2">
        <v>0</v>
      </c>
      <c r="F121" s="2">
        <v>9.7210000000000001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f t="shared" si="2"/>
        <v>0</v>
      </c>
      <c r="V121" s="2">
        <v>68314</v>
      </c>
      <c r="W121" s="21" t="str">
        <f t="shared" si="3"/>
        <v/>
      </c>
    </row>
    <row r="122" spans="1:23" x14ac:dyDescent="0.2">
      <c r="A122" s="1" t="s">
        <v>259</v>
      </c>
      <c r="B122" s="1" t="s">
        <v>260</v>
      </c>
      <c r="C122" s="2">
        <v>42.7181</v>
      </c>
      <c r="D122" s="2">
        <v>0</v>
      </c>
      <c r="E122" s="2">
        <v>0</v>
      </c>
      <c r="F122" s="2">
        <v>58.343499999999999</v>
      </c>
      <c r="G122" s="2">
        <v>200.18600000000001</v>
      </c>
      <c r="H122" s="2">
        <v>19192.738000000001</v>
      </c>
      <c r="I122" s="2">
        <v>4.7213000000000003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f t="shared" si="2"/>
        <v>19192.738000000001</v>
      </c>
      <c r="V122" s="2">
        <v>371612</v>
      </c>
      <c r="W122" s="21" t="str">
        <f t="shared" si="3"/>
        <v/>
      </c>
    </row>
    <row r="123" spans="1:23" x14ac:dyDescent="0.2">
      <c r="A123" s="1" t="s">
        <v>261</v>
      </c>
      <c r="B123" s="1" t="s">
        <v>262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f t="shared" si="2"/>
        <v>0</v>
      </c>
      <c r="V123" s="2">
        <v>32662</v>
      </c>
      <c r="W123" s="21" t="str">
        <f t="shared" si="3"/>
        <v/>
      </c>
    </row>
    <row r="124" spans="1:23" x14ac:dyDescent="0.2">
      <c r="A124" s="1" t="s">
        <v>263</v>
      </c>
      <c r="B124" s="1" t="s">
        <v>264</v>
      </c>
      <c r="C124" s="2">
        <v>0</v>
      </c>
      <c r="D124" s="2">
        <v>0</v>
      </c>
      <c r="E124" s="2">
        <v>0</v>
      </c>
      <c r="F124" s="2">
        <v>17.389299999999999</v>
      </c>
      <c r="G124" s="2">
        <v>4.9961000000000002</v>
      </c>
      <c r="H124" s="2">
        <v>478.625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f t="shared" si="2"/>
        <v>478.625</v>
      </c>
      <c r="V124" s="2">
        <v>98298</v>
      </c>
      <c r="W124" s="21" t="str">
        <f t="shared" si="3"/>
        <v/>
      </c>
    </row>
    <row r="125" spans="1:23" x14ac:dyDescent="0.2">
      <c r="A125" s="1" t="s">
        <v>265</v>
      </c>
      <c r="B125" s="1" t="s">
        <v>266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f t="shared" si="2"/>
        <v>0</v>
      </c>
      <c r="V125" s="2">
        <v>48404</v>
      </c>
      <c r="W125" s="21" t="str">
        <f t="shared" si="3"/>
        <v/>
      </c>
    </row>
    <row r="126" spans="1:23" x14ac:dyDescent="0.2">
      <c r="A126" s="1" t="s">
        <v>267</v>
      </c>
      <c r="B126" s="1" t="s">
        <v>268</v>
      </c>
      <c r="C126" s="2">
        <v>0</v>
      </c>
      <c r="D126" s="2">
        <v>0</v>
      </c>
      <c r="E126" s="2">
        <v>0</v>
      </c>
      <c r="F126" s="2">
        <v>7.7218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f t="shared" si="2"/>
        <v>0</v>
      </c>
      <c r="V126" s="2">
        <v>366202</v>
      </c>
      <c r="W126" s="21" t="str">
        <f t="shared" si="3"/>
        <v/>
      </c>
    </row>
    <row r="127" spans="1:23" x14ac:dyDescent="0.2">
      <c r="A127" s="1" t="s">
        <v>269</v>
      </c>
      <c r="B127" s="1" t="s">
        <v>270</v>
      </c>
      <c r="C127" s="2">
        <v>0</v>
      </c>
      <c r="D127" s="2">
        <v>0</v>
      </c>
      <c r="E127" s="2">
        <v>0</v>
      </c>
      <c r="F127" s="2">
        <v>13.388199999999999</v>
      </c>
      <c r="G127" s="2">
        <v>1.4113</v>
      </c>
      <c r="H127" s="2">
        <v>135.29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f t="shared" si="2"/>
        <v>135.29</v>
      </c>
      <c r="V127" s="2">
        <v>216358</v>
      </c>
      <c r="W127" s="21" t="str">
        <f t="shared" si="3"/>
        <v/>
      </c>
    </row>
    <row r="128" spans="1:23" x14ac:dyDescent="0.2">
      <c r="A128" s="1" t="s">
        <v>271</v>
      </c>
      <c r="B128" s="1" t="s">
        <v>272</v>
      </c>
      <c r="C128" s="2">
        <v>1512.6103000000001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575.40380000000005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8.7302999999999997</v>
      </c>
      <c r="S128" s="2">
        <v>0</v>
      </c>
      <c r="T128" s="2">
        <v>0</v>
      </c>
      <c r="U128" s="2">
        <f t="shared" si="2"/>
        <v>0</v>
      </c>
      <c r="V128" s="2">
        <v>1035260</v>
      </c>
      <c r="W128" s="21" t="str">
        <f t="shared" si="3"/>
        <v/>
      </c>
    </row>
    <row r="129" spans="1:23" x14ac:dyDescent="0.2">
      <c r="A129" s="1" t="s">
        <v>273</v>
      </c>
      <c r="B129" s="1" t="s">
        <v>274</v>
      </c>
      <c r="C129" s="2">
        <v>0.98729999999999996</v>
      </c>
      <c r="D129" s="2">
        <v>9.1219000000000001</v>
      </c>
      <c r="E129" s="2">
        <v>874.84799999999996</v>
      </c>
      <c r="F129" s="2">
        <v>217.91409999999999</v>
      </c>
      <c r="G129" s="2">
        <v>227.30420000000001</v>
      </c>
      <c r="H129" s="2">
        <v>21791.634999999998</v>
      </c>
      <c r="I129" s="2">
        <v>47.907800000000002</v>
      </c>
      <c r="J129" s="2">
        <v>860.51969999999994</v>
      </c>
      <c r="K129" s="2">
        <v>37426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0.5131</v>
      </c>
      <c r="S129" s="2">
        <v>0</v>
      </c>
      <c r="T129" s="2">
        <v>0</v>
      </c>
      <c r="U129" s="2">
        <f t="shared" si="2"/>
        <v>60092.482999999993</v>
      </c>
      <c r="V129" s="2">
        <v>274084</v>
      </c>
      <c r="W129" s="21" t="str">
        <f t="shared" si="3"/>
        <v/>
      </c>
    </row>
    <row r="130" spans="1:23" x14ac:dyDescent="0.2">
      <c r="A130" s="1" t="s">
        <v>275</v>
      </c>
      <c r="B130" s="1" t="s">
        <v>276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f t="shared" si="2"/>
        <v>0</v>
      </c>
      <c r="V130" s="2">
        <v>60732</v>
      </c>
      <c r="W130" s="21" t="str">
        <f t="shared" si="3"/>
        <v/>
      </c>
    </row>
    <row r="131" spans="1:23" x14ac:dyDescent="0.2">
      <c r="A131" s="1" t="s">
        <v>277</v>
      </c>
      <c r="B131" s="1" t="s">
        <v>278</v>
      </c>
      <c r="C131" s="2">
        <v>23.210699999999999</v>
      </c>
      <c r="D131" s="2">
        <v>0</v>
      </c>
      <c r="E131" s="2">
        <v>0</v>
      </c>
      <c r="F131" s="2">
        <v>15.9331</v>
      </c>
      <c r="G131" s="2">
        <v>2.7987000000000002</v>
      </c>
      <c r="H131" s="2">
        <v>268.22699999999998</v>
      </c>
      <c r="I131" s="2">
        <v>24.5276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f t="shared" ref="U131:U194" si="4">SUM(T131,Q131,N131,K131,H131,E131)</f>
        <v>268.22699999999998</v>
      </c>
      <c r="V131" s="2">
        <v>34318</v>
      </c>
      <c r="W131" s="21" t="str">
        <f t="shared" ref="W131:W194" si="5">IF(U131&gt;V131,"Supera","")</f>
        <v/>
      </c>
    </row>
    <row r="132" spans="1:23" x14ac:dyDescent="0.2">
      <c r="A132" s="1" t="s">
        <v>279</v>
      </c>
      <c r="B132" s="1" t="s">
        <v>280</v>
      </c>
      <c r="C132" s="2">
        <v>0</v>
      </c>
      <c r="D132" s="2">
        <v>0</v>
      </c>
      <c r="E132" s="2">
        <v>0</v>
      </c>
      <c r="F132" s="2">
        <v>56.789200000000001</v>
      </c>
      <c r="G132" s="2">
        <v>74.671099999999996</v>
      </c>
      <c r="H132" s="2">
        <v>7161.7659999999996</v>
      </c>
      <c r="I132" s="2">
        <v>0</v>
      </c>
      <c r="J132" s="2">
        <v>419.20179999999999</v>
      </c>
      <c r="K132" s="2">
        <v>18218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f t="shared" si="4"/>
        <v>25379.766</v>
      </c>
      <c r="V132" s="2">
        <v>49566</v>
      </c>
      <c r="W132" s="21" t="str">
        <f t="shared" si="5"/>
        <v/>
      </c>
    </row>
    <row r="133" spans="1:23" x14ac:dyDescent="0.2">
      <c r="A133" s="1" t="s">
        <v>281</v>
      </c>
      <c r="B133" s="1" t="s">
        <v>282</v>
      </c>
      <c r="C133" s="2">
        <v>0</v>
      </c>
      <c r="D133" s="2">
        <v>0</v>
      </c>
      <c r="E133" s="2">
        <v>0</v>
      </c>
      <c r="F133" s="2">
        <v>1.2439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f t="shared" si="4"/>
        <v>0</v>
      </c>
      <c r="V133" s="2">
        <v>33240</v>
      </c>
      <c r="W133" s="21" t="str">
        <f t="shared" si="5"/>
        <v/>
      </c>
    </row>
    <row r="134" spans="1:23" x14ac:dyDescent="0.2">
      <c r="A134" s="1" t="s">
        <v>283</v>
      </c>
      <c r="B134" s="1" t="s">
        <v>284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f t="shared" si="4"/>
        <v>0</v>
      </c>
      <c r="V134" s="2">
        <v>80268</v>
      </c>
      <c r="W134" s="21" t="str">
        <f t="shared" si="5"/>
        <v/>
      </c>
    </row>
    <row r="135" spans="1:23" x14ac:dyDescent="0.2">
      <c r="A135" s="1" t="s">
        <v>285</v>
      </c>
      <c r="B135" s="1" t="s">
        <v>286</v>
      </c>
      <c r="C135" s="2">
        <v>46.543399999999998</v>
      </c>
      <c r="D135" s="2">
        <v>0</v>
      </c>
      <c r="E135" s="2">
        <v>0</v>
      </c>
      <c r="F135" s="2">
        <v>12.6411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f t="shared" si="4"/>
        <v>0</v>
      </c>
      <c r="V135" s="2">
        <v>255482</v>
      </c>
      <c r="W135" s="21" t="str">
        <f t="shared" si="5"/>
        <v/>
      </c>
    </row>
    <row r="136" spans="1:23" x14ac:dyDescent="0.2">
      <c r="A136" s="1" t="s">
        <v>287</v>
      </c>
      <c r="B136" s="1" t="s">
        <v>288</v>
      </c>
      <c r="C136" s="2">
        <v>0.1552</v>
      </c>
      <c r="D136" s="2">
        <v>3.8492000000000002</v>
      </c>
      <c r="E136" s="2">
        <v>368.66199999999998</v>
      </c>
      <c r="F136" s="2">
        <v>7.5831999999999997</v>
      </c>
      <c r="G136" s="2">
        <v>0</v>
      </c>
      <c r="H136" s="2">
        <v>0</v>
      </c>
      <c r="I136" s="2">
        <v>8.0541999999999998</v>
      </c>
      <c r="J136" s="2">
        <v>410.1542</v>
      </c>
      <c r="K136" s="2">
        <v>17822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0.25779999999999997</v>
      </c>
      <c r="S136" s="2">
        <v>0</v>
      </c>
      <c r="T136" s="2">
        <v>0</v>
      </c>
      <c r="U136" s="2">
        <f t="shared" si="4"/>
        <v>18190.662</v>
      </c>
      <c r="V136" s="2">
        <v>98418</v>
      </c>
      <c r="W136" s="21" t="str">
        <f t="shared" si="5"/>
        <v/>
      </c>
    </row>
    <row r="137" spans="1:23" x14ac:dyDescent="0.2">
      <c r="A137" s="1" t="s">
        <v>289</v>
      </c>
      <c r="B137" s="1" t="s">
        <v>290</v>
      </c>
      <c r="C137" s="2">
        <v>117.4119</v>
      </c>
      <c r="D137" s="2">
        <v>848.47739999999999</v>
      </c>
      <c r="E137" s="2">
        <v>81263.638000000006</v>
      </c>
      <c r="F137" s="2">
        <v>443.96249999999998</v>
      </c>
      <c r="G137" s="2">
        <v>392.30549999999999</v>
      </c>
      <c r="H137" s="2">
        <v>37634.014999999999</v>
      </c>
      <c r="I137" s="2">
        <v>375.90890000000002</v>
      </c>
      <c r="J137" s="2">
        <v>666.50059999999996</v>
      </c>
      <c r="K137" s="2">
        <v>28988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29.5627</v>
      </c>
      <c r="S137" s="2">
        <v>0</v>
      </c>
      <c r="T137" s="2">
        <v>0</v>
      </c>
      <c r="U137" s="2">
        <f t="shared" si="4"/>
        <v>147885.65299999999</v>
      </c>
      <c r="V137" s="2">
        <v>524362</v>
      </c>
      <c r="W137" s="21" t="str">
        <f t="shared" si="5"/>
        <v/>
      </c>
    </row>
    <row r="138" spans="1:23" x14ac:dyDescent="0.2">
      <c r="A138" s="1" t="s">
        <v>291</v>
      </c>
      <c r="B138" s="1" t="s">
        <v>292</v>
      </c>
      <c r="C138" s="2">
        <v>0</v>
      </c>
      <c r="D138" s="2">
        <v>0</v>
      </c>
      <c r="E138" s="2">
        <v>0</v>
      </c>
      <c r="F138" s="2">
        <v>138.41079999999999</v>
      </c>
      <c r="G138" s="2">
        <v>65.061499999999995</v>
      </c>
      <c r="H138" s="2">
        <v>6241.49</v>
      </c>
      <c r="I138" s="2">
        <v>368.14170000000001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f t="shared" si="4"/>
        <v>6241.49</v>
      </c>
      <c r="V138" s="2">
        <v>622030</v>
      </c>
      <c r="W138" s="21" t="str">
        <f t="shared" si="5"/>
        <v/>
      </c>
    </row>
    <row r="139" spans="1:23" x14ac:dyDescent="0.2">
      <c r="A139" s="1" t="s">
        <v>293</v>
      </c>
      <c r="B139" s="1" t="s">
        <v>294</v>
      </c>
      <c r="C139" s="2">
        <v>105.7697</v>
      </c>
      <c r="D139" s="2">
        <v>0</v>
      </c>
      <c r="E139" s="2">
        <v>0</v>
      </c>
      <c r="F139" s="2">
        <v>5.3654000000000002</v>
      </c>
      <c r="G139" s="2">
        <v>0</v>
      </c>
      <c r="H139" s="2">
        <v>0</v>
      </c>
      <c r="I139" s="2">
        <v>93.968000000000004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12.0634</v>
      </c>
      <c r="T139" s="2">
        <v>2138</v>
      </c>
      <c r="U139" s="2">
        <f t="shared" si="4"/>
        <v>2138</v>
      </c>
      <c r="V139" s="2">
        <v>427194</v>
      </c>
      <c r="W139" s="21" t="str">
        <f t="shared" si="5"/>
        <v/>
      </c>
    </row>
    <row r="140" spans="1:23" x14ac:dyDescent="0.2">
      <c r="A140" s="1" t="s">
        <v>295</v>
      </c>
      <c r="B140" s="1" t="s">
        <v>296</v>
      </c>
      <c r="C140" s="2">
        <v>182.15600000000001</v>
      </c>
      <c r="D140" s="2">
        <v>0</v>
      </c>
      <c r="E140" s="2">
        <v>0</v>
      </c>
      <c r="F140" s="2">
        <v>1439.0455999999999</v>
      </c>
      <c r="G140" s="2">
        <v>1677.2191</v>
      </c>
      <c r="H140" s="2">
        <v>160721.88699999999</v>
      </c>
      <c r="I140" s="2">
        <v>603.72379999999998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f t="shared" si="4"/>
        <v>160721.88699999999</v>
      </c>
      <c r="V140" s="2">
        <v>658522</v>
      </c>
      <c r="W140" s="21" t="str">
        <f t="shared" si="5"/>
        <v/>
      </c>
    </row>
    <row r="141" spans="1:23" x14ac:dyDescent="0.2">
      <c r="A141" s="1" t="s">
        <v>297</v>
      </c>
      <c r="B141" s="1" t="s">
        <v>298</v>
      </c>
      <c r="C141" s="2">
        <v>0</v>
      </c>
      <c r="D141" s="2">
        <v>0</v>
      </c>
      <c r="E141" s="2">
        <v>0</v>
      </c>
      <c r="F141" s="2">
        <v>41.941400000000002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f t="shared" si="4"/>
        <v>0</v>
      </c>
      <c r="V141" s="2">
        <v>69912</v>
      </c>
      <c r="W141" s="21" t="str">
        <f t="shared" si="5"/>
        <v/>
      </c>
    </row>
    <row r="142" spans="1:23" x14ac:dyDescent="0.2">
      <c r="A142" s="1" t="s">
        <v>299</v>
      </c>
      <c r="B142" s="1" t="s">
        <v>300</v>
      </c>
      <c r="C142" s="2">
        <v>5.0707000000000004</v>
      </c>
      <c r="D142" s="2">
        <v>24.559000000000001</v>
      </c>
      <c r="E142" s="2">
        <v>2355.36</v>
      </c>
      <c r="F142" s="2">
        <v>40.091299999999997</v>
      </c>
      <c r="G142" s="2">
        <v>0</v>
      </c>
      <c r="H142" s="2">
        <v>0</v>
      </c>
      <c r="I142" s="2">
        <v>17.450700000000001</v>
      </c>
      <c r="J142" s="2">
        <v>539.83540000000005</v>
      </c>
      <c r="K142" s="2">
        <v>23456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0.32100000000000001</v>
      </c>
      <c r="S142" s="2">
        <v>0</v>
      </c>
      <c r="T142" s="2">
        <v>0</v>
      </c>
      <c r="U142" s="2">
        <f t="shared" si="4"/>
        <v>25811.360000000001</v>
      </c>
      <c r="V142" s="2">
        <v>356946</v>
      </c>
      <c r="W142" s="21" t="str">
        <f t="shared" si="5"/>
        <v/>
      </c>
    </row>
    <row r="143" spans="1:23" x14ac:dyDescent="0.2">
      <c r="A143" s="1" t="s">
        <v>301</v>
      </c>
      <c r="B143" s="1" t="s">
        <v>302</v>
      </c>
      <c r="C143" s="2">
        <v>0</v>
      </c>
      <c r="D143" s="2">
        <v>0</v>
      </c>
      <c r="E143" s="2">
        <v>0</v>
      </c>
      <c r="F143" s="2">
        <v>8.1805000000000003</v>
      </c>
      <c r="G143" s="2">
        <v>29.132999999999999</v>
      </c>
      <c r="H143" s="2">
        <v>2795.1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f t="shared" si="4"/>
        <v>2795.1</v>
      </c>
      <c r="V143" s="2">
        <v>57480</v>
      </c>
      <c r="W143" s="21" t="str">
        <f t="shared" si="5"/>
        <v/>
      </c>
    </row>
    <row r="144" spans="1:23" x14ac:dyDescent="0.2">
      <c r="A144" s="1" t="s">
        <v>303</v>
      </c>
      <c r="B144" s="1" t="s">
        <v>304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f t="shared" si="4"/>
        <v>0</v>
      </c>
      <c r="V144" s="2">
        <v>153900</v>
      </c>
      <c r="W144" s="21" t="str">
        <f t="shared" si="5"/>
        <v/>
      </c>
    </row>
    <row r="145" spans="1:23" x14ac:dyDescent="0.2">
      <c r="A145" s="1" t="s">
        <v>305</v>
      </c>
      <c r="B145" s="1" t="s">
        <v>306</v>
      </c>
      <c r="C145" s="2">
        <v>8.3193000000000001</v>
      </c>
      <c r="D145" s="2">
        <v>0</v>
      </c>
      <c r="E145" s="2">
        <v>0</v>
      </c>
      <c r="F145" s="2">
        <v>110.67019999999999</v>
      </c>
      <c r="G145" s="2">
        <v>99.412700000000001</v>
      </c>
      <c r="H145" s="2">
        <v>9521.0560000000005</v>
      </c>
      <c r="I145" s="2">
        <v>18.237100000000002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0.60509999999999997</v>
      </c>
      <c r="S145" s="2">
        <v>0</v>
      </c>
      <c r="T145" s="2">
        <v>0</v>
      </c>
      <c r="U145" s="2">
        <f t="shared" si="4"/>
        <v>9521.0560000000005</v>
      </c>
      <c r="V145" s="2">
        <v>382484</v>
      </c>
      <c r="W145" s="21" t="str">
        <f t="shared" si="5"/>
        <v/>
      </c>
    </row>
    <row r="146" spans="1:23" x14ac:dyDescent="0.2">
      <c r="A146" s="1" t="s">
        <v>307</v>
      </c>
      <c r="B146" s="1" t="s">
        <v>308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f t="shared" si="4"/>
        <v>0</v>
      </c>
      <c r="V146" s="2">
        <v>114478</v>
      </c>
      <c r="W146" s="21" t="str">
        <f t="shared" si="5"/>
        <v/>
      </c>
    </row>
    <row r="147" spans="1:23" x14ac:dyDescent="0.2">
      <c r="A147" s="1" t="s">
        <v>309</v>
      </c>
      <c r="B147" s="1" t="s">
        <v>310</v>
      </c>
      <c r="C147" s="2">
        <v>0</v>
      </c>
      <c r="D147" s="2">
        <v>0</v>
      </c>
      <c r="E147" s="2">
        <v>0</v>
      </c>
      <c r="F147" s="2">
        <v>7.5590000000000002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f t="shared" si="4"/>
        <v>0</v>
      </c>
      <c r="V147" s="2">
        <v>94506</v>
      </c>
      <c r="W147" s="21" t="str">
        <f t="shared" si="5"/>
        <v/>
      </c>
    </row>
    <row r="148" spans="1:23" x14ac:dyDescent="0.2">
      <c r="A148" s="1" t="s">
        <v>311</v>
      </c>
      <c r="B148" s="1" t="s">
        <v>312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675.26220000000001</v>
      </c>
      <c r="J148" s="2">
        <v>1205.3307</v>
      </c>
      <c r="K148" s="2">
        <v>52394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f t="shared" si="4"/>
        <v>52394</v>
      </c>
      <c r="V148" s="2">
        <v>43292</v>
      </c>
      <c r="W148" s="21" t="str">
        <f t="shared" si="5"/>
        <v>Supera</v>
      </c>
    </row>
    <row r="149" spans="1:23" x14ac:dyDescent="0.2">
      <c r="A149" s="1" t="s">
        <v>313</v>
      </c>
      <c r="B149" s="1" t="s">
        <v>314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f t="shared" si="4"/>
        <v>0</v>
      </c>
      <c r="V149" s="2">
        <v>90926</v>
      </c>
      <c r="W149" s="21" t="str">
        <f t="shared" si="5"/>
        <v/>
      </c>
    </row>
    <row r="150" spans="1:23" x14ac:dyDescent="0.2">
      <c r="A150" s="1" t="s">
        <v>315</v>
      </c>
      <c r="B150" s="1" t="s">
        <v>316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f t="shared" si="4"/>
        <v>0</v>
      </c>
      <c r="V150" s="2">
        <v>18220</v>
      </c>
      <c r="W150" s="21" t="str">
        <f t="shared" si="5"/>
        <v/>
      </c>
    </row>
    <row r="151" spans="1:23" x14ac:dyDescent="0.2">
      <c r="A151" s="1" t="s">
        <v>317</v>
      </c>
      <c r="B151" s="1" t="s">
        <v>318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f t="shared" si="4"/>
        <v>0</v>
      </c>
      <c r="V151" s="2">
        <v>309324</v>
      </c>
      <c r="W151" s="21" t="str">
        <f t="shared" si="5"/>
        <v/>
      </c>
    </row>
    <row r="152" spans="1:23" x14ac:dyDescent="0.2">
      <c r="A152" s="1" t="s">
        <v>319</v>
      </c>
      <c r="B152" s="1" t="s">
        <v>320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f t="shared" si="4"/>
        <v>0</v>
      </c>
      <c r="V152" s="2">
        <v>30442</v>
      </c>
      <c r="W152" s="21" t="str">
        <f t="shared" si="5"/>
        <v/>
      </c>
    </row>
    <row r="153" spans="1:23" x14ac:dyDescent="0.2">
      <c r="A153" s="1" t="s">
        <v>321</v>
      </c>
      <c r="B153" s="1" t="s">
        <v>322</v>
      </c>
      <c r="C153" s="2">
        <v>0</v>
      </c>
      <c r="D153" s="2">
        <v>0</v>
      </c>
      <c r="E153" s="2">
        <v>0</v>
      </c>
      <c r="F153" s="2">
        <v>109.35550000000001</v>
      </c>
      <c r="G153" s="2">
        <v>40.573099999999997</v>
      </c>
      <c r="H153" s="2">
        <v>3890.1439999999998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f t="shared" si="4"/>
        <v>3890.1439999999998</v>
      </c>
      <c r="V153" s="2">
        <v>256770</v>
      </c>
      <c r="W153" s="21" t="str">
        <f t="shared" si="5"/>
        <v/>
      </c>
    </row>
    <row r="154" spans="1:23" x14ac:dyDescent="0.2">
      <c r="A154" s="1" t="s">
        <v>323</v>
      </c>
      <c r="B154" s="1" t="s">
        <v>324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f t="shared" si="4"/>
        <v>0</v>
      </c>
      <c r="V154" s="2">
        <v>51562</v>
      </c>
      <c r="W154" s="21" t="str">
        <f t="shared" si="5"/>
        <v/>
      </c>
    </row>
    <row r="155" spans="1:23" x14ac:dyDescent="0.2">
      <c r="A155" s="1" t="s">
        <v>325</v>
      </c>
      <c r="B155" s="1" t="s">
        <v>326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f t="shared" si="4"/>
        <v>0</v>
      </c>
      <c r="V155" s="2">
        <v>110956</v>
      </c>
      <c r="W155" s="21" t="str">
        <f t="shared" si="5"/>
        <v/>
      </c>
    </row>
    <row r="156" spans="1:23" x14ac:dyDescent="0.2">
      <c r="A156" s="1" t="s">
        <v>327</v>
      </c>
      <c r="B156" s="1" t="s">
        <v>328</v>
      </c>
      <c r="C156" s="2">
        <v>0</v>
      </c>
      <c r="D156" s="2">
        <v>0</v>
      </c>
      <c r="E156" s="2">
        <v>0</v>
      </c>
      <c r="F156" s="2">
        <v>1.5896999999999999</v>
      </c>
      <c r="G156" s="2">
        <v>15.612</v>
      </c>
      <c r="H156" s="2">
        <v>1495.2670000000001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f t="shared" si="4"/>
        <v>1495.2670000000001</v>
      </c>
      <c r="V156" s="2">
        <v>12958</v>
      </c>
      <c r="W156" s="21" t="str">
        <f t="shared" si="5"/>
        <v/>
      </c>
    </row>
    <row r="157" spans="1:23" x14ac:dyDescent="0.2">
      <c r="A157" s="1" t="s">
        <v>329</v>
      </c>
      <c r="B157" s="1" t="s">
        <v>330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f t="shared" si="4"/>
        <v>0</v>
      </c>
      <c r="V157" s="2">
        <v>29376</v>
      </c>
      <c r="W157" s="21" t="str">
        <f t="shared" si="5"/>
        <v/>
      </c>
    </row>
    <row r="158" spans="1:23" x14ac:dyDescent="0.2">
      <c r="A158" s="1" t="s">
        <v>331</v>
      </c>
      <c r="B158" s="1" t="s">
        <v>332</v>
      </c>
      <c r="C158" s="2">
        <v>93.884399999999999</v>
      </c>
      <c r="D158" s="2">
        <v>2.4670000000000001</v>
      </c>
      <c r="E158" s="2">
        <v>236.42400000000001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f t="shared" si="4"/>
        <v>236.42400000000001</v>
      </c>
      <c r="V158" s="2">
        <v>59772</v>
      </c>
      <c r="W158" s="21" t="str">
        <f t="shared" si="5"/>
        <v/>
      </c>
    </row>
    <row r="159" spans="1:23" x14ac:dyDescent="0.2">
      <c r="A159" s="1" t="s">
        <v>333</v>
      </c>
      <c r="B159" s="1" t="s">
        <v>334</v>
      </c>
      <c r="C159" s="2">
        <v>0</v>
      </c>
      <c r="D159" s="2">
        <v>0</v>
      </c>
      <c r="E159" s="2">
        <v>0</v>
      </c>
      <c r="F159" s="2">
        <v>26.631900000000002</v>
      </c>
      <c r="G159" s="2">
        <v>98.590500000000006</v>
      </c>
      <c r="H159" s="2">
        <v>9455.2630000000008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f t="shared" si="4"/>
        <v>9455.2630000000008</v>
      </c>
      <c r="V159" s="2">
        <v>180270</v>
      </c>
      <c r="W159" s="21" t="str">
        <f t="shared" si="5"/>
        <v/>
      </c>
    </row>
    <row r="160" spans="1:23" x14ac:dyDescent="0.2">
      <c r="A160" s="1" t="s">
        <v>335</v>
      </c>
      <c r="B160" s="1" t="s">
        <v>336</v>
      </c>
      <c r="C160" s="2">
        <v>0</v>
      </c>
      <c r="D160" s="2">
        <v>0</v>
      </c>
      <c r="E160" s="2">
        <v>0</v>
      </c>
      <c r="F160" s="2">
        <v>1.3837999999999999</v>
      </c>
      <c r="G160" s="2">
        <v>249.82069999999999</v>
      </c>
      <c r="H160" s="2">
        <v>23932.991000000002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f t="shared" si="4"/>
        <v>23932.991000000002</v>
      </c>
      <c r="V160" s="2">
        <v>198654</v>
      </c>
      <c r="W160" s="21" t="str">
        <f t="shared" si="5"/>
        <v/>
      </c>
    </row>
    <row r="161" spans="1:23" x14ac:dyDescent="0.2">
      <c r="A161" s="1" t="s">
        <v>337</v>
      </c>
      <c r="B161" s="1" t="s">
        <v>338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f t="shared" si="4"/>
        <v>0</v>
      </c>
      <c r="V161" s="2">
        <v>159396</v>
      </c>
      <c r="W161" s="21" t="str">
        <f t="shared" si="5"/>
        <v/>
      </c>
    </row>
    <row r="162" spans="1:23" x14ac:dyDescent="0.2">
      <c r="A162" s="1" t="s">
        <v>339</v>
      </c>
      <c r="B162" s="1" t="s">
        <v>340</v>
      </c>
      <c r="C162" s="2">
        <v>0</v>
      </c>
      <c r="D162" s="2">
        <v>78.119399999999999</v>
      </c>
      <c r="E162" s="2">
        <v>7491.48</v>
      </c>
      <c r="F162" s="2">
        <v>174.73220000000001</v>
      </c>
      <c r="G162" s="2">
        <v>348.66480000000001</v>
      </c>
      <c r="H162" s="2">
        <v>33424.959000000003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f t="shared" si="4"/>
        <v>40916.438999999998</v>
      </c>
      <c r="V162" s="2">
        <v>101432</v>
      </c>
      <c r="W162" s="21" t="str">
        <f t="shared" si="5"/>
        <v/>
      </c>
    </row>
    <row r="163" spans="1:23" x14ac:dyDescent="0.2">
      <c r="A163" s="1" t="s">
        <v>341</v>
      </c>
      <c r="B163" s="1" t="s">
        <v>342</v>
      </c>
      <c r="C163" s="2">
        <v>0</v>
      </c>
      <c r="D163" s="2">
        <v>0</v>
      </c>
      <c r="E163" s="2">
        <v>0</v>
      </c>
      <c r="F163" s="2">
        <v>13.816700000000001</v>
      </c>
      <c r="G163" s="2">
        <v>187.86670000000001</v>
      </c>
      <c r="H163" s="2">
        <v>18017.287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f t="shared" si="4"/>
        <v>18017.287</v>
      </c>
      <c r="V163" s="2">
        <v>41326</v>
      </c>
      <c r="W163" s="21" t="str">
        <f t="shared" si="5"/>
        <v/>
      </c>
    </row>
    <row r="164" spans="1:23" x14ac:dyDescent="0.2">
      <c r="A164" s="1" t="s">
        <v>343</v>
      </c>
      <c r="B164" s="1" t="s">
        <v>344</v>
      </c>
      <c r="C164" s="2">
        <v>0</v>
      </c>
      <c r="D164" s="2">
        <v>0</v>
      </c>
      <c r="E164" s="2">
        <v>0</v>
      </c>
      <c r="F164" s="2">
        <v>102.9282</v>
      </c>
      <c r="G164" s="2">
        <v>0.14269999999999999</v>
      </c>
      <c r="H164" s="2">
        <v>13.675000000000001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f t="shared" si="4"/>
        <v>13.675000000000001</v>
      </c>
      <c r="V164" s="2">
        <v>28530</v>
      </c>
      <c r="W164" s="21" t="str">
        <f t="shared" si="5"/>
        <v/>
      </c>
    </row>
    <row r="165" spans="1:23" x14ac:dyDescent="0.2">
      <c r="A165" s="1" t="s">
        <v>345</v>
      </c>
      <c r="B165" s="1" t="s">
        <v>346</v>
      </c>
      <c r="C165" s="2">
        <v>95.455299999999994</v>
      </c>
      <c r="D165" s="2">
        <v>48.206200000000003</v>
      </c>
      <c r="E165" s="2">
        <v>4622.9219999999996</v>
      </c>
      <c r="F165" s="2">
        <v>23.956900000000001</v>
      </c>
      <c r="G165" s="2">
        <v>57.256700000000002</v>
      </c>
      <c r="H165" s="2">
        <v>5486.1319999999996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f t="shared" si="4"/>
        <v>10109.054</v>
      </c>
      <c r="V165" s="2">
        <v>105988</v>
      </c>
      <c r="W165" s="21" t="str">
        <f t="shared" si="5"/>
        <v/>
      </c>
    </row>
    <row r="166" spans="1:23" x14ac:dyDescent="0.2">
      <c r="A166" s="1" t="s">
        <v>347</v>
      </c>
      <c r="B166" s="1" t="s">
        <v>348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f t="shared" si="4"/>
        <v>0</v>
      </c>
      <c r="V166" s="2">
        <v>101512</v>
      </c>
      <c r="W166" s="21" t="str">
        <f t="shared" si="5"/>
        <v/>
      </c>
    </row>
    <row r="167" spans="1:23" x14ac:dyDescent="0.2">
      <c r="A167" s="1" t="s">
        <v>349</v>
      </c>
      <c r="B167" s="1" t="s">
        <v>350</v>
      </c>
      <c r="C167" s="2">
        <v>0</v>
      </c>
      <c r="D167" s="2">
        <v>0</v>
      </c>
      <c r="E167" s="2">
        <v>0</v>
      </c>
      <c r="F167" s="2">
        <v>861.10659999999996</v>
      </c>
      <c r="G167" s="2">
        <v>1285.8045</v>
      </c>
      <c r="H167" s="2">
        <v>123262.345</v>
      </c>
      <c r="I167" s="2">
        <v>372.55880000000002</v>
      </c>
      <c r="J167" s="2">
        <v>543.85649999999998</v>
      </c>
      <c r="K167" s="2">
        <v>23636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f t="shared" si="4"/>
        <v>146898.345</v>
      </c>
      <c r="V167" s="2">
        <v>27292</v>
      </c>
      <c r="W167" s="21" t="str">
        <f t="shared" si="5"/>
        <v>Supera</v>
      </c>
    </row>
    <row r="168" spans="1:23" x14ac:dyDescent="0.2">
      <c r="A168" s="1" t="s">
        <v>351</v>
      </c>
      <c r="B168" s="1" t="s">
        <v>352</v>
      </c>
      <c r="C168" s="2">
        <v>2149.2601</v>
      </c>
      <c r="D168" s="2">
        <v>1239.3665000000001</v>
      </c>
      <c r="E168" s="2">
        <v>118817.598</v>
      </c>
      <c r="F168" s="2">
        <v>996.09870000000001</v>
      </c>
      <c r="G168" s="2">
        <v>1437.9684999999999</v>
      </c>
      <c r="H168" s="2">
        <v>137916.42499999999</v>
      </c>
      <c r="I168" s="2">
        <v>1069.0527999999999</v>
      </c>
      <c r="J168" s="2">
        <v>818.29790000000003</v>
      </c>
      <c r="K168" s="2">
        <v>35555</v>
      </c>
      <c r="L168" s="2">
        <v>0</v>
      </c>
      <c r="M168" s="2">
        <v>0</v>
      </c>
      <c r="N168" s="2">
        <v>0</v>
      </c>
      <c r="O168" s="2">
        <v>544.01310000000001</v>
      </c>
      <c r="P168" s="2">
        <v>0</v>
      </c>
      <c r="Q168" s="2">
        <v>0</v>
      </c>
      <c r="R168" s="2">
        <v>0</v>
      </c>
      <c r="S168" s="2">
        <v>36.190199999999997</v>
      </c>
      <c r="T168" s="2">
        <v>6414</v>
      </c>
      <c r="U168" s="2">
        <f t="shared" si="4"/>
        <v>298703.02299999999</v>
      </c>
      <c r="V168" s="2">
        <v>1610016</v>
      </c>
      <c r="W168" s="21" t="str">
        <f t="shared" si="5"/>
        <v/>
      </c>
    </row>
    <row r="169" spans="1:23" x14ac:dyDescent="0.2">
      <c r="A169" s="1" t="s">
        <v>353</v>
      </c>
      <c r="B169" s="1" t="s">
        <v>354</v>
      </c>
      <c r="C169" s="2">
        <v>106.0403</v>
      </c>
      <c r="D169" s="2">
        <v>279.87400000000002</v>
      </c>
      <c r="E169" s="2">
        <v>26813.5</v>
      </c>
      <c r="F169" s="2">
        <v>439.54230000000001</v>
      </c>
      <c r="G169" s="2">
        <v>128.75409999999999</v>
      </c>
      <c r="H169" s="2">
        <v>12350.218999999999</v>
      </c>
      <c r="I169" s="2">
        <v>632.40480000000002</v>
      </c>
      <c r="J169" s="2">
        <v>516.71389999999997</v>
      </c>
      <c r="K169" s="2">
        <v>22440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8.2804000000000002</v>
      </c>
      <c r="S169" s="2">
        <v>0</v>
      </c>
      <c r="T169" s="2">
        <v>0</v>
      </c>
      <c r="U169" s="2">
        <f t="shared" si="4"/>
        <v>61603.718999999997</v>
      </c>
      <c r="V169" s="2">
        <v>1174658</v>
      </c>
      <c r="W169" s="21" t="str">
        <f t="shared" si="5"/>
        <v/>
      </c>
    </row>
    <row r="170" spans="1:23" x14ac:dyDescent="0.2">
      <c r="A170" s="1" t="s">
        <v>355</v>
      </c>
      <c r="B170" s="1" t="s">
        <v>356</v>
      </c>
      <c r="C170" s="2">
        <v>0</v>
      </c>
      <c r="D170" s="2">
        <v>0</v>
      </c>
      <c r="E170" s="2">
        <v>0</v>
      </c>
      <c r="F170" s="2">
        <v>355.36720000000003</v>
      </c>
      <c r="G170" s="2">
        <v>303.5</v>
      </c>
      <c r="H170" s="2">
        <v>29089.944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f t="shared" si="4"/>
        <v>29089.944</v>
      </c>
      <c r="V170" s="2">
        <v>274698</v>
      </c>
      <c r="W170" s="21" t="str">
        <f t="shared" si="5"/>
        <v/>
      </c>
    </row>
    <row r="171" spans="1:23" x14ac:dyDescent="0.2">
      <c r="A171" s="1" t="s">
        <v>357</v>
      </c>
      <c r="B171" s="1" t="s">
        <v>358</v>
      </c>
      <c r="C171" s="2">
        <v>6.0155000000000003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307.69310000000002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f t="shared" si="4"/>
        <v>0</v>
      </c>
      <c r="V171" s="2">
        <v>167410</v>
      </c>
      <c r="W171" s="21" t="str">
        <f t="shared" si="5"/>
        <v/>
      </c>
    </row>
    <row r="172" spans="1:23" x14ac:dyDescent="0.2">
      <c r="A172" s="1" t="s">
        <v>359</v>
      </c>
      <c r="B172" s="1" t="s">
        <v>360</v>
      </c>
      <c r="C172" s="2">
        <v>0</v>
      </c>
      <c r="D172" s="2">
        <v>0</v>
      </c>
      <c r="E172" s="2">
        <v>0</v>
      </c>
      <c r="F172" s="2">
        <v>17.5425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f t="shared" si="4"/>
        <v>0</v>
      </c>
      <c r="V172" s="2">
        <v>77054</v>
      </c>
      <c r="W172" s="21" t="str">
        <f t="shared" si="5"/>
        <v/>
      </c>
    </row>
    <row r="173" spans="1:23" x14ac:dyDescent="0.2">
      <c r="A173" s="1" t="s">
        <v>361</v>
      </c>
      <c r="B173" s="1" t="s">
        <v>362</v>
      </c>
      <c r="C173" s="2">
        <v>809.6454</v>
      </c>
      <c r="D173" s="2">
        <v>1217.0302999999999</v>
      </c>
      <c r="E173" s="2">
        <v>116622.60799999999</v>
      </c>
      <c r="F173" s="2">
        <v>7.2769000000000004</v>
      </c>
      <c r="G173" s="2">
        <v>34.380499999999998</v>
      </c>
      <c r="H173" s="2">
        <v>3297.989</v>
      </c>
      <c r="I173" s="2">
        <v>158.28219999999999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7.5862999999999996</v>
      </c>
      <c r="S173" s="2">
        <v>313.64760000000001</v>
      </c>
      <c r="T173" s="2">
        <v>56744</v>
      </c>
      <c r="U173" s="2">
        <f t="shared" si="4"/>
        <v>176664.59700000001</v>
      </c>
      <c r="V173" s="2">
        <v>126014</v>
      </c>
      <c r="W173" s="21" t="str">
        <f t="shared" si="5"/>
        <v>Supera</v>
      </c>
    </row>
    <row r="174" spans="1:23" x14ac:dyDescent="0.2">
      <c r="A174" s="1" t="s">
        <v>363</v>
      </c>
      <c r="B174" s="1" t="s">
        <v>364</v>
      </c>
      <c r="C174" s="2">
        <v>282.26510000000002</v>
      </c>
      <c r="D174" s="2">
        <v>89.0899</v>
      </c>
      <c r="E174" s="2">
        <v>8543.6280000000006</v>
      </c>
      <c r="F174" s="2">
        <v>286.03109999999998</v>
      </c>
      <c r="G174" s="2">
        <v>2.7746</v>
      </c>
      <c r="H174" s="2">
        <v>266.2</v>
      </c>
      <c r="I174" s="2">
        <v>148.08860000000001</v>
      </c>
      <c r="J174" s="2">
        <v>666.50059999999996</v>
      </c>
      <c r="K174" s="2">
        <v>28988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271.09649999999999</v>
      </c>
      <c r="S174" s="2">
        <v>69.364400000000003</v>
      </c>
      <c r="T174" s="2">
        <v>12469</v>
      </c>
      <c r="U174" s="2">
        <f t="shared" si="4"/>
        <v>50266.827999999994</v>
      </c>
      <c r="V174" s="2">
        <v>857508</v>
      </c>
      <c r="W174" s="21" t="str">
        <f t="shared" si="5"/>
        <v/>
      </c>
    </row>
    <row r="175" spans="1:23" x14ac:dyDescent="0.2">
      <c r="A175" s="1" t="s">
        <v>365</v>
      </c>
      <c r="B175" s="1" t="s">
        <v>366</v>
      </c>
      <c r="C175" s="2">
        <v>24.4101</v>
      </c>
      <c r="D175" s="2">
        <v>582.13549999999998</v>
      </c>
      <c r="E175" s="2">
        <v>55826.171999999999</v>
      </c>
      <c r="F175" s="2">
        <v>20.657800000000002</v>
      </c>
      <c r="G175" s="2">
        <v>150.53229999999999</v>
      </c>
      <c r="H175" s="2">
        <v>14438.337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f t="shared" si="4"/>
        <v>70264.508999999991</v>
      </c>
      <c r="V175" s="2">
        <v>73170</v>
      </c>
      <c r="W175" s="21" t="str">
        <f t="shared" si="5"/>
        <v/>
      </c>
    </row>
    <row r="176" spans="1:23" x14ac:dyDescent="0.2">
      <c r="A176" s="1" t="s">
        <v>367</v>
      </c>
      <c r="B176" s="1" t="s">
        <v>368</v>
      </c>
      <c r="C176" s="2">
        <v>0</v>
      </c>
      <c r="D176" s="2">
        <v>0</v>
      </c>
      <c r="E176" s="2">
        <v>0</v>
      </c>
      <c r="F176" s="2">
        <v>360.32650000000001</v>
      </c>
      <c r="G176" s="2">
        <v>276.09620000000001</v>
      </c>
      <c r="H176" s="2">
        <v>26466.356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f t="shared" si="4"/>
        <v>26466.356</v>
      </c>
      <c r="V176" s="2">
        <v>471434</v>
      </c>
      <c r="W176" s="21" t="str">
        <f t="shared" si="5"/>
        <v/>
      </c>
    </row>
    <row r="177" spans="1:23" x14ac:dyDescent="0.2">
      <c r="A177" s="1" t="s">
        <v>369</v>
      </c>
      <c r="B177" s="1" t="s">
        <v>370</v>
      </c>
      <c r="C177" s="2">
        <v>0</v>
      </c>
      <c r="D177" s="2">
        <v>0</v>
      </c>
      <c r="E177" s="2">
        <v>0</v>
      </c>
      <c r="F177" s="2">
        <v>12.337400000000001</v>
      </c>
      <c r="G177" s="2">
        <v>125.61669999999999</v>
      </c>
      <c r="H177" s="2">
        <v>12034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f t="shared" si="4"/>
        <v>12034</v>
      </c>
      <c r="V177" s="2">
        <v>33626</v>
      </c>
      <c r="W177" s="21" t="str">
        <f t="shared" si="5"/>
        <v/>
      </c>
    </row>
    <row r="178" spans="1:23" x14ac:dyDescent="0.2">
      <c r="A178" s="1" t="s">
        <v>371</v>
      </c>
      <c r="B178" s="1" t="s">
        <v>372</v>
      </c>
      <c r="C178" s="2">
        <v>0</v>
      </c>
      <c r="D178" s="2">
        <v>0</v>
      </c>
      <c r="E178" s="2">
        <v>0</v>
      </c>
      <c r="F178" s="2">
        <v>36.454099999999997</v>
      </c>
      <c r="G178" s="2">
        <v>35.455500000000001</v>
      </c>
      <c r="H178" s="2">
        <v>3397.0450000000001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f t="shared" si="4"/>
        <v>3397.0450000000001</v>
      </c>
      <c r="V178" s="2">
        <v>4930</v>
      </c>
      <c r="W178" s="21" t="str">
        <f t="shared" si="5"/>
        <v/>
      </c>
    </row>
    <row r="179" spans="1:23" x14ac:dyDescent="0.2">
      <c r="A179" s="1" t="s">
        <v>373</v>
      </c>
      <c r="B179" s="1" t="s">
        <v>374</v>
      </c>
      <c r="C179" s="2">
        <v>0</v>
      </c>
      <c r="D179" s="2">
        <v>0</v>
      </c>
      <c r="E179" s="2">
        <v>0</v>
      </c>
      <c r="F179" s="2">
        <v>21.239100000000001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f t="shared" si="4"/>
        <v>0</v>
      </c>
      <c r="V179" s="2">
        <v>8948</v>
      </c>
      <c r="W179" s="21" t="str">
        <f t="shared" si="5"/>
        <v/>
      </c>
    </row>
    <row r="180" spans="1:23" x14ac:dyDescent="0.2">
      <c r="A180" s="1" t="s">
        <v>375</v>
      </c>
      <c r="B180" s="1" t="s">
        <v>376</v>
      </c>
      <c r="C180" s="2">
        <v>0</v>
      </c>
      <c r="D180" s="2">
        <v>0</v>
      </c>
      <c r="E180" s="2">
        <v>0</v>
      </c>
      <c r="F180" s="2">
        <v>17.604399999999998</v>
      </c>
      <c r="G180" s="2">
        <v>0</v>
      </c>
      <c r="H180" s="2">
        <v>0</v>
      </c>
      <c r="I180" s="2">
        <v>0</v>
      </c>
      <c r="J180" s="2">
        <v>570.99900000000002</v>
      </c>
      <c r="K180" s="2">
        <v>24833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21.375800000000002</v>
      </c>
      <c r="S180" s="2">
        <v>22.116199999999999</v>
      </c>
      <c r="T180" s="2">
        <v>3886</v>
      </c>
      <c r="U180" s="2">
        <f t="shared" si="4"/>
        <v>28719</v>
      </c>
      <c r="V180" s="2">
        <v>130216</v>
      </c>
      <c r="W180" s="21" t="str">
        <f t="shared" si="5"/>
        <v/>
      </c>
    </row>
    <row r="181" spans="1:23" x14ac:dyDescent="0.2">
      <c r="A181" s="1" t="s">
        <v>377</v>
      </c>
      <c r="B181" s="1" t="s">
        <v>378</v>
      </c>
      <c r="C181" s="2">
        <v>0</v>
      </c>
      <c r="D181" s="2">
        <v>0</v>
      </c>
      <c r="E181" s="2">
        <v>0</v>
      </c>
      <c r="F181" s="2">
        <v>0.28039999999999998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76.040199999999999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1.9259999999999999</v>
      </c>
      <c r="S181" s="2">
        <v>12.0634</v>
      </c>
      <c r="T181" s="2">
        <v>2138</v>
      </c>
      <c r="U181" s="2">
        <f t="shared" si="4"/>
        <v>2138</v>
      </c>
      <c r="V181" s="2">
        <v>92138</v>
      </c>
      <c r="W181" s="21" t="str">
        <f t="shared" si="5"/>
        <v/>
      </c>
    </row>
    <row r="182" spans="1:23" x14ac:dyDescent="0.2">
      <c r="A182" s="1" t="s">
        <v>379</v>
      </c>
      <c r="B182" s="1" t="s">
        <v>380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f t="shared" si="4"/>
        <v>0</v>
      </c>
      <c r="V182" s="2">
        <v>19164</v>
      </c>
      <c r="W182" s="21" t="str">
        <f t="shared" si="5"/>
        <v/>
      </c>
    </row>
    <row r="183" spans="1:23" x14ac:dyDescent="0.2">
      <c r="A183" s="1" t="s">
        <v>381</v>
      </c>
      <c r="B183" s="1" t="s">
        <v>382</v>
      </c>
      <c r="C183" s="2">
        <v>0</v>
      </c>
      <c r="D183" s="2">
        <v>0</v>
      </c>
      <c r="E183" s="2">
        <v>0</v>
      </c>
      <c r="F183" s="2">
        <v>294.95519999999999</v>
      </c>
      <c r="G183" s="2">
        <v>483.14049999999997</v>
      </c>
      <c r="H183" s="2">
        <v>46310.618999999999</v>
      </c>
      <c r="I183" s="2">
        <v>61.456899999999997</v>
      </c>
      <c r="J183" s="2">
        <v>650.4162</v>
      </c>
      <c r="K183" s="2">
        <v>28271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f t="shared" si="4"/>
        <v>74581.619000000006</v>
      </c>
      <c r="V183" s="2">
        <v>127972</v>
      </c>
      <c r="W183" s="21" t="str">
        <f t="shared" si="5"/>
        <v/>
      </c>
    </row>
    <row r="184" spans="1:23" x14ac:dyDescent="0.2">
      <c r="A184" s="1" t="s">
        <v>383</v>
      </c>
      <c r="B184" s="1" t="s">
        <v>384</v>
      </c>
      <c r="C184" s="2">
        <v>0</v>
      </c>
      <c r="D184" s="2">
        <v>0</v>
      </c>
      <c r="E184" s="2">
        <v>0</v>
      </c>
      <c r="F184" s="2">
        <v>0</v>
      </c>
      <c r="G184" s="2">
        <v>0.83240000000000003</v>
      </c>
      <c r="H184" s="2">
        <v>79.86</v>
      </c>
      <c r="I184" s="2">
        <v>544.59730000000002</v>
      </c>
      <c r="J184" s="2">
        <v>15341.5789</v>
      </c>
      <c r="K184" s="2">
        <v>666856</v>
      </c>
      <c r="L184" s="2">
        <v>0</v>
      </c>
      <c r="M184" s="2">
        <v>0</v>
      </c>
      <c r="N184" s="2">
        <v>0</v>
      </c>
      <c r="O184" s="2">
        <v>33.624600000000001</v>
      </c>
      <c r="P184" s="2">
        <v>2576.1306</v>
      </c>
      <c r="Q184" s="2">
        <v>95286.6</v>
      </c>
      <c r="R184" s="2">
        <v>0</v>
      </c>
      <c r="S184" s="2">
        <v>0</v>
      </c>
      <c r="T184" s="2">
        <v>0</v>
      </c>
      <c r="U184" s="2">
        <f t="shared" si="4"/>
        <v>762222.46</v>
      </c>
      <c r="V184" s="2">
        <v>596536</v>
      </c>
      <c r="W184" s="21" t="str">
        <f t="shared" si="5"/>
        <v>Supera</v>
      </c>
    </row>
    <row r="185" spans="1:23" x14ac:dyDescent="0.2">
      <c r="A185" s="1" t="s">
        <v>385</v>
      </c>
      <c r="B185" s="1" t="s">
        <v>386</v>
      </c>
      <c r="C185" s="2">
        <v>0</v>
      </c>
      <c r="D185" s="2">
        <v>0</v>
      </c>
      <c r="E185" s="2">
        <v>0</v>
      </c>
      <c r="F185" s="2">
        <v>1.7279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f t="shared" si="4"/>
        <v>0</v>
      </c>
      <c r="V185" s="2">
        <v>75244</v>
      </c>
      <c r="W185" s="21" t="str">
        <f t="shared" si="5"/>
        <v/>
      </c>
    </row>
    <row r="186" spans="1:23" x14ac:dyDescent="0.2">
      <c r="A186" s="1" t="s">
        <v>387</v>
      </c>
      <c r="B186" s="1" t="s">
        <v>272</v>
      </c>
      <c r="C186" s="2">
        <v>0</v>
      </c>
      <c r="D186" s="2">
        <v>0</v>
      </c>
      <c r="E186" s="2">
        <v>0</v>
      </c>
      <c r="F186" s="2">
        <v>2.8582999999999998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f t="shared" si="4"/>
        <v>0</v>
      </c>
      <c r="V186" s="2">
        <v>55576</v>
      </c>
      <c r="W186" s="21" t="str">
        <f t="shared" si="5"/>
        <v/>
      </c>
    </row>
    <row r="187" spans="1:23" x14ac:dyDescent="0.2">
      <c r="A187" s="1" t="s">
        <v>388</v>
      </c>
      <c r="B187" s="1" t="s">
        <v>389</v>
      </c>
      <c r="C187" s="2">
        <v>109.6634</v>
      </c>
      <c r="D187" s="2">
        <v>2753.2447999999999</v>
      </c>
      <c r="E187" s="2">
        <v>264033.21600000001</v>
      </c>
      <c r="F187" s="2">
        <v>0.12139999999999999</v>
      </c>
      <c r="G187" s="2">
        <v>0</v>
      </c>
      <c r="H187" s="2">
        <v>0</v>
      </c>
      <c r="I187" s="2">
        <v>311.19670000000002</v>
      </c>
      <c r="J187" s="2">
        <v>530.78779999999995</v>
      </c>
      <c r="K187" s="2">
        <v>23076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6.4832999999999998</v>
      </c>
      <c r="S187" s="2">
        <v>11.0581</v>
      </c>
      <c r="T187" s="2">
        <v>1943</v>
      </c>
      <c r="U187" s="2">
        <f t="shared" si="4"/>
        <v>289052.21600000001</v>
      </c>
      <c r="V187" s="2">
        <v>306434</v>
      </c>
      <c r="W187" s="21" t="str">
        <f t="shared" si="5"/>
        <v/>
      </c>
    </row>
    <row r="188" spans="1:23" x14ac:dyDescent="0.2">
      <c r="A188" s="1" t="s">
        <v>390</v>
      </c>
      <c r="B188" s="1" t="s">
        <v>391</v>
      </c>
      <c r="C188" s="2">
        <v>0.25819999999999999</v>
      </c>
      <c r="D188" s="2">
        <v>0</v>
      </c>
      <c r="E188" s="2">
        <v>0</v>
      </c>
      <c r="F188" s="2">
        <v>6.3446999999999996</v>
      </c>
      <c r="G188" s="2">
        <v>0</v>
      </c>
      <c r="H188" s="2">
        <v>0</v>
      </c>
      <c r="I188" s="2">
        <v>9.5363000000000007</v>
      </c>
      <c r="J188" s="2">
        <v>818.29790000000003</v>
      </c>
      <c r="K188" s="2">
        <v>35555</v>
      </c>
      <c r="L188" s="2">
        <v>69.343299999999999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f t="shared" si="4"/>
        <v>35555</v>
      </c>
      <c r="V188" s="2">
        <v>58882</v>
      </c>
      <c r="W188" s="21" t="str">
        <f t="shared" si="5"/>
        <v/>
      </c>
    </row>
    <row r="189" spans="1:23" x14ac:dyDescent="0.2">
      <c r="A189" s="1" t="s">
        <v>392</v>
      </c>
      <c r="B189" s="1" t="s">
        <v>393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f t="shared" si="4"/>
        <v>0</v>
      </c>
      <c r="V189" s="2">
        <v>346726</v>
      </c>
      <c r="W189" s="21" t="str">
        <f t="shared" si="5"/>
        <v/>
      </c>
    </row>
    <row r="190" spans="1:23" x14ac:dyDescent="0.2">
      <c r="A190" s="1" t="s">
        <v>394</v>
      </c>
      <c r="B190" s="1" t="s">
        <v>395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f t="shared" si="4"/>
        <v>0</v>
      </c>
      <c r="V190" s="2">
        <v>42646</v>
      </c>
      <c r="W190" s="21" t="str">
        <f t="shared" si="5"/>
        <v/>
      </c>
    </row>
    <row r="191" spans="1:23" x14ac:dyDescent="0.2">
      <c r="A191" s="1" t="s">
        <v>396</v>
      </c>
      <c r="B191" s="1" t="s">
        <v>397</v>
      </c>
      <c r="C191" s="2">
        <v>91.134900000000002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37.394100000000002</v>
      </c>
      <c r="S191" s="2">
        <v>0</v>
      </c>
      <c r="T191" s="2">
        <v>0</v>
      </c>
      <c r="U191" s="2">
        <f t="shared" si="4"/>
        <v>0</v>
      </c>
      <c r="V191" s="2">
        <v>87030</v>
      </c>
      <c r="W191" s="21" t="str">
        <f t="shared" si="5"/>
        <v/>
      </c>
    </row>
    <row r="192" spans="1:23" x14ac:dyDescent="0.2">
      <c r="A192" s="1" t="s">
        <v>398</v>
      </c>
      <c r="B192" s="1" t="s">
        <v>399</v>
      </c>
      <c r="C192" s="2">
        <v>0</v>
      </c>
      <c r="D192" s="2">
        <v>0</v>
      </c>
      <c r="E192" s="2">
        <v>0</v>
      </c>
      <c r="F192" s="2">
        <v>166.3503</v>
      </c>
      <c r="G192" s="2">
        <v>84.5137</v>
      </c>
      <c r="H192" s="2">
        <v>8100.1880000000001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f t="shared" si="4"/>
        <v>8100.1880000000001</v>
      </c>
      <c r="V192" s="2">
        <v>1020972</v>
      </c>
      <c r="W192" s="21" t="str">
        <f t="shared" si="5"/>
        <v/>
      </c>
    </row>
    <row r="193" spans="1:23" x14ac:dyDescent="0.2">
      <c r="A193" s="1" t="s">
        <v>400</v>
      </c>
      <c r="B193" s="1" t="s">
        <v>401</v>
      </c>
      <c r="C193" s="2">
        <v>0</v>
      </c>
      <c r="D193" s="2">
        <v>0</v>
      </c>
      <c r="E193" s="2">
        <v>0</v>
      </c>
      <c r="F193" s="2">
        <v>60.190899999999999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132.87860000000001</v>
      </c>
      <c r="S193" s="2">
        <v>0</v>
      </c>
      <c r="T193" s="2">
        <v>0</v>
      </c>
      <c r="U193" s="2">
        <f t="shared" si="4"/>
        <v>0</v>
      </c>
      <c r="V193" s="2">
        <v>144646</v>
      </c>
      <c r="W193" s="21" t="str">
        <f t="shared" si="5"/>
        <v/>
      </c>
    </row>
    <row r="194" spans="1:23" x14ac:dyDescent="0.2">
      <c r="A194" s="1" t="s">
        <v>402</v>
      </c>
      <c r="B194" s="1" t="s">
        <v>403</v>
      </c>
      <c r="C194" s="2">
        <v>0</v>
      </c>
      <c r="D194" s="2">
        <v>0</v>
      </c>
      <c r="E194" s="2">
        <v>0</v>
      </c>
      <c r="F194" s="2">
        <v>1522.604</v>
      </c>
      <c r="G194" s="2">
        <v>0</v>
      </c>
      <c r="H194" s="2">
        <v>0</v>
      </c>
      <c r="I194" s="2">
        <v>0</v>
      </c>
      <c r="J194" s="2">
        <v>2278.9697999999999</v>
      </c>
      <c r="K194" s="2">
        <v>99054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f t="shared" si="4"/>
        <v>99054</v>
      </c>
      <c r="V194" s="2">
        <v>309384</v>
      </c>
      <c r="W194" s="21" t="str">
        <f t="shared" si="5"/>
        <v/>
      </c>
    </row>
    <row r="195" spans="1:23" x14ac:dyDescent="0.2">
      <c r="A195" s="1" t="s">
        <v>404</v>
      </c>
      <c r="B195" s="1" t="s">
        <v>405</v>
      </c>
      <c r="C195" s="2">
        <v>0</v>
      </c>
      <c r="D195" s="2">
        <v>0</v>
      </c>
      <c r="E195" s="2">
        <v>0</v>
      </c>
      <c r="F195" s="2">
        <v>250.06010000000001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f t="shared" ref="U195:U258" si="6">SUM(T195,Q195,N195,K195,H195,E195)</f>
        <v>0</v>
      </c>
      <c r="V195" s="2">
        <v>26726</v>
      </c>
      <c r="W195" s="21" t="str">
        <f t="shared" ref="W195:W258" si="7">IF(U195&gt;V195,"Supera","")</f>
        <v/>
      </c>
    </row>
    <row r="196" spans="1:23" x14ac:dyDescent="0.2">
      <c r="A196" s="1" t="s">
        <v>406</v>
      </c>
      <c r="B196" s="1" t="s">
        <v>407</v>
      </c>
      <c r="C196" s="2">
        <v>0</v>
      </c>
      <c r="D196" s="2">
        <v>0</v>
      </c>
      <c r="E196" s="2">
        <v>0</v>
      </c>
      <c r="F196" s="2">
        <v>78.869500000000002</v>
      </c>
      <c r="G196" s="2">
        <v>175.89169999999999</v>
      </c>
      <c r="H196" s="2">
        <v>16876.197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f t="shared" si="6"/>
        <v>16876.197</v>
      </c>
      <c r="V196" s="2">
        <v>169216</v>
      </c>
      <c r="W196" s="21" t="str">
        <f t="shared" si="7"/>
        <v/>
      </c>
    </row>
    <row r="197" spans="1:23" x14ac:dyDescent="0.2">
      <c r="A197" s="1" t="s">
        <v>408</v>
      </c>
      <c r="B197" s="1" t="s">
        <v>409</v>
      </c>
      <c r="C197" s="2">
        <v>59.765999999999998</v>
      </c>
      <c r="D197" s="2">
        <v>0</v>
      </c>
      <c r="E197" s="2">
        <v>0</v>
      </c>
      <c r="F197" s="2">
        <v>115.0068</v>
      </c>
      <c r="G197" s="2">
        <v>0</v>
      </c>
      <c r="H197" s="2">
        <v>0</v>
      </c>
      <c r="I197" s="2">
        <v>34.195900000000002</v>
      </c>
      <c r="J197" s="2">
        <v>570.99900000000002</v>
      </c>
      <c r="K197" s="2">
        <v>24833</v>
      </c>
      <c r="L197" s="2">
        <v>138.4058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 t="shared" si="6"/>
        <v>24833</v>
      </c>
      <c r="V197" s="2">
        <v>676944</v>
      </c>
      <c r="W197" s="21" t="str">
        <f t="shared" si="7"/>
        <v/>
      </c>
    </row>
    <row r="198" spans="1:23" x14ac:dyDescent="0.2">
      <c r="A198" s="1" t="s">
        <v>410</v>
      </c>
      <c r="B198" s="1" t="s">
        <v>411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f t="shared" si="6"/>
        <v>0</v>
      </c>
      <c r="V198" s="2">
        <v>16078</v>
      </c>
      <c r="W198" s="21" t="str">
        <f t="shared" si="7"/>
        <v/>
      </c>
    </row>
    <row r="199" spans="1:23" x14ac:dyDescent="0.2">
      <c r="A199" s="1" t="s">
        <v>412</v>
      </c>
      <c r="B199" s="1" t="s">
        <v>413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f t="shared" si="6"/>
        <v>0</v>
      </c>
      <c r="V199" s="2">
        <v>9800</v>
      </c>
      <c r="W199" s="21" t="str">
        <f t="shared" si="7"/>
        <v/>
      </c>
    </row>
    <row r="200" spans="1:23" x14ac:dyDescent="0.2">
      <c r="A200" s="1" t="s">
        <v>414</v>
      </c>
      <c r="B200" s="1" t="s">
        <v>415</v>
      </c>
      <c r="C200" s="2">
        <v>0</v>
      </c>
      <c r="D200" s="2">
        <v>0</v>
      </c>
      <c r="E200" s="2">
        <v>0</v>
      </c>
      <c r="F200" s="2">
        <v>0.66049999999999998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f t="shared" si="6"/>
        <v>0</v>
      </c>
      <c r="V200" s="2">
        <v>25762</v>
      </c>
      <c r="W200" s="21" t="str">
        <f t="shared" si="7"/>
        <v/>
      </c>
    </row>
    <row r="201" spans="1:23" x14ac:dyDescent="0.2">
      <c r="A201" s="1" t="s">
        <v>416</v>
      </c>
      <c r="B201" s="1" t="s">
        <v>417</v>
      </c>
      <c r="C201" s="2">
        <v>0</v>
      </c>
      <c r="D201" s="2">
        <v>0</v>
      </c>
      <c r="E201" s="2">
        <v>0</v>
      </c>
      <c r="F201" s="2">
        <v>1.6084000000000001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f t="shared" si="6"/>
        <v>0</v>
      </c>
      <c r="V201" s="2">
        <v>79998</v>
      </c>
      <c r="W201" s="21" t="str">
        <f t="shared" si="7"/>
        <v/>
      </c>
    </row>
    <row r="202" spans="1:23" x14ac:dyDescent="0.2">
      <c r="A202" s="1" t="s">
        <v>418</v>
      </c>
      <c r="B202" s="1" t="s">
        <v>419</v>
      </c>
      <c r="C202" s="2">
        <v>32.661700000000003</v>
      </c>
      <c r="D202" s="2">
        <v>223.59649999999999</v>
      </c>
      <c r="E202" s="2">
        <v>21441.108</v>
      </c>
      <c r="F202" s="2">
        <v>217.2106</v>
      </c>
      <c r="G202" s="2">
        <v>51.930599999999998</v>
      </c>
      <c r="H202" s="2">
        <v>4973.5720000000001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f t="shared" si="6"/>
        <v>26414.68</v>
      </c>
      <c r="V202" s="2">
        <v>331608</v>
      </c>
      <c r="W202" s="21" t="str">
        <f t="shared" si="7"/>
        <v/>
      </c>
    </row>
    <row r="203" spans="1:23" x14ac:dyDescent="0.2">
      <c r="A203" s="1" t="s">
        <v>420</v>
      </c>
      <c r="B203" s="1" t="s">
        <v>421</v>
      </c>
      <c r="C203" s="2">
        <v>0</v>
      </c>
      <c r="D203" s="2">
        <v>0</v>
      </c>
      <c r="E203" s="2">
        <v>0</v>
      </c>
      <c r="F203" s="2">
        <v>19.277999999999999</v>
      </c>
      <c r="G203" s="2">
        <v>1505.4065000000001</v>
      </c>
      <c r="H203" s="2">
        <v>144396.682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f t="shared" si="6"/>
        <v>144396.682</v>
      </c>
      <c r="V203" s="2">
        <v>158072</v>
      </c>
      <c r="W203" s="21" t="str">
        <f t="shared" si="7"/>
        <v/>
      </c>
    </row>
    <row r="204" spans="1:23" x14ac:dyDescent="0.2">
      <c r="A204" s="1" t="s">
        <v>422</v>
      </c>
      <c r="B204" s="1" t="s">
        <v>423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f t="shared" si="6"/>
        <v>0</v>
      </c>
      <c r="V204" s="2">
        <v>63382</v>
      </c>
      <c r="W204" s="21" t="str">
        <f t="shared" si="7"/>
        <v/>
      </c>
    </row>
    <row r="205" spans="1:23" x14ac:dyDescent="0.2">
      <c r="A205" s="1" t="s">
        <v>424</v>
      </c>
      <c r="B205" s="1" t="s">
        <v>425</v>
      </c>
      <c r="C205" s="2">
        <v>0</v>
      </c>
      <c r="D205" s="2">
        <v>0</v>
      </c>
      <c r="E205" s="2">
        <v>0</v>
      </c>
      <c r="F205" s="2">
        <v>225.86619999999999</v>
      </c>
      <c r="G205" s="2">
        <v>199.5924</v>
      </c>
      <c r="H205" s="2">
        <v>19131.175999999999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f t="shared" si="6"/>
        <v>19131.175999999999</v>
      </c>
      <c r="V205" s="2">
        <v>55122</v>
      </c>
      <c r="W205" s="21" t="str">
        <f t="shared" si="7"/>
        <v/>
      </c>
    </row>
    <row r="206" spans="1:23" x14ac:dyDescent="0.2">
      <c r="A206" s="1" t="s">
        <v>426</v>
      </c>
      <c r="B206" s="1" t="s">
        <v>427</v>
      </c>
      <c r="C206" s="2">
        <v>0</v>
      </c>
      <c r="D206" s="2">
        <v>0</v>
      </c>
      <c r="E206" s="2">
        <v>0</v>
      </c>
      <c r="F206" s="2">
        <v>10.42</v>
      </c>
      <c r="G206" s="2">
        <v>156.43539999999999</v>
      </c>
      <c r="H206" s="2">
        <v>15003.468999999999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f t="shared" si="6"/>
        <v>15003.468999999999</v>
      </c>
      <c r="V206" s="2">
        <v>54176</v>
      </c>
      <c r="W206" s="21" t="str">
        <f t="shared" si="7"/>
        <v/>
      </c>
    </row>
    <row r="207" spans="1:23" x14ac:dyDescent="0.2">
      <c r="A207" s="1" t="s">
        <v>428</v>
      </c>
      <c r="B207" s="1" t="s">
        <v>429</v>
      </c>
      <c r="C207" s="2">
        <v>0</v>
      </c>
      <c r="D207" s="2">
        <v>0</v>
      </c>
      <c r="E207" s="2">
        <v>0</v>
      </c>
      <c r="F207" s="2">
        <v>22.462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f t="shared" si="6"/>
        <v>0</v>
      </c>
      <c r="V207" s="2">
        <v>41884</v>
      </c>
      <c r="W207" s="21" t="str">
        <f t="shared" si="7"/>
        <v/>
      </c>
    </row>
    <row r="208" spans="1:23" x14ac:dyDescent="0.2">
      <c r="A208" s="1" t="s">
        <v>430</v>
      </c>
      <c r="B208" s="1" t="s">
        <v>431</v>
      </c>
      <c r="C208" s="2">
        <v>0</v>
      </c>
      <c r="D208" s="2">
        <v>0</v>
      </c>
      <c r="E208" s="2">
        <v>0</v>
      </c>
      <c r="F208" s="2">
        <v>4.4794999999999998</v>
      </c>
      <c r="G208" s="2">
        <v>49.929299999999998</v>
      </c>
      <c r="H208" s="2">
        <v>4792.0519999999997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f t="shared" si="6"/>
        <v>4792.0519999999997</v>
      </c>
      <c r="V208" s="2">
        <v>32722</v>
      </c>
      <c r="W208" s="21" t="str">
        <f t="shared" si="7"/>
        <v/>
      </c>
    </row>
    <row r="209" spans="1:23" x14ac:dyDescent="0.2">
      <c r="A209" s="1" t="s">
        <v>432</v>
      </c>
      <c r="B209" s="1" t="s">
        <v>433</v>
      </c>
      <c r="C209" s="2">
        <v>0</v>
      </c>
      <c r="D209" s="2">
        <v>0</v>
      </c>
      <c r="E209" s="2">
        <v>0</v>
      </c>
      <c r="F209" s="2">
        <v>268.94630000000001</v>
      </c>
      <c r="G209" s="2">
        <v>3385.1268</v>
      </c>
      <c r="H209" s="2">
        <v>324667.34000000003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f t="shared" si="6"/>
        <v>324667.34000000003</v>
      </c>
      <c r="V209" s="2">
        <v>402786</v>
      </c>
      <c r="W209" s="21" t="str">
        <f t="shared" si="7"/>
        <v/>
      </c>
    </row>
    <row r="210" spans="1:23" x14ac:dyDescent="0.2">
      <c r="A210" s="1" t="s">
        <v>434</v>
      </c>
      <c r="B210" s="1" t="s">
        <v>435</v>
      </c>
      <c r="C210" s="2">
        <v>33.590200000000003</v>
      </c>
      <c r="D210" s="2">
        <v>0</v>
      </c>
      <c r="E210" s="2">
        <v>0</v>
      </c>
      <c r="F210" s="2">
        <v>4.5199999999999996</v>
      </c>
      <c r="G210" s="2">
        <v>0</v>
      </c>
      <c r="H210" s="2">
        <v>0</v>
      </c>
      <c r="I210" s="2">
        <v>11.3117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0.13469999999999999</v>
      </c>
      <c r="S210" s="2">
        <v>0</v>
      </c>
      <c r="T210" s="2">
        <v>0</v>
      </c>
      <c r="U210" s="2">
        <f t="shared" si="6"/>
        <v>0</v>
      </c>
      <c r="V210" s="2">
        <v>77436</v>
      </c>
      <c r="W210" s="21" t="str">
        <f t="shared" si="7"/>
        <v/>
      </c>
    </row>
    <row r="211" spans="1:23" x14ac:dyDescent="0.2">
      <c r="A211" s="1" t="s">
        <v>436</v>
      </c>
      <c r="B211" s="1" t="s">
        <v>437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f t="shared" si="6"/>
        <v>0</v>
      </c>
      <c r="V211" s="2">
        <v>81808</v>
      </c>
      <c r="W211" s="21" t="str">
        <f t="shared" si="7"/>
        <v/>
      </c>
    </row>
    <row r="212" spans="1:23" x14ac:dyDescent="0.2">
      <c r="A212" s="1" t="s">
        <v>438</v>
      </c>
      <c r="B212" s="1" t="s">
        <v>439</v>
      </c>
      <c r="C212" s="2">
        <v>0</v>
      </c>
      <c r="D212" s="2">
        <v>0</v>
      </c>
      <c r="E212" s="2">
        <v>0</v>
      </c>
      <c r="F212" s="2">
        <v>4.3772000000000002</v>
      </c>
      <c r="G212" s="2">
        <v>232.30719999999999</v>
      </c>
      <c r="H212" s="2">
        <v>22259.798999999999</v>
      </c>
      <c r="I212" s="2">
        <v>7.5564</v>
      </c>
      <c r="J212" s="2">
        <v>648.40560000000005</v>
      </c>
      <c r="K212" s="2">
        <v>28166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f t="shared" si="6"/>
        <v>50425.798999999999</v>
      </c>
      <c r="V212" s="2">
        <v>101454</v>
      </c>
      <c r="W212" s="21" t="str">
        <f t="shared" si="7"/>
        <v/>
      </c>
    </row>
    <row r="213" spans="1:23" x14ac:dyDescent="0.2">
      <c r="A213" s="1" t="s">
        <v>440</v>
      </c>
      <c r="B213" s="1" t="s">
        <v>441</v>
      </c>
      <c r="C213" s="2">
        <v>2.4807000000000001</v>
      </c>
      <c r="D213" s="2">
        <v>99.884600000000006</v>
      </c>
      <c r="E213" s="2">
        <v>9575.19</v>
      </c>
      <c r="F213" s="2">
        <v>16.8444</v>
      </c>
      <c r="G213" s="2">
        <v>423.96179999999998</v>
      </c>
      <c r="H213" s="2">
        <v>40638.71</v>
      </c>
      <c r="I213" s="2">
        <v>0</v>
      </c>
      <c r="J213" s="2">
        <v>0</v>
      </c>
      <c r="K213" s="2">
        <v>0</v>
      </c>
      <c r="L213" s="2">
        <v>34.6096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f t="shared" si="6"/>
        <v>50213.9</v>
      </c>
      <c r="V213" s="2">
        <v>287050</v>
      </c>
      <c r="W213" s="21" t="str">
        <f t="shared" si="7"/>
        <v/>
      </c>
    </row>
    <row r="214" spans="1:23" x14ac:dyDescent="0.2">
      <c r="A214" s="1" t="s">
        <v>442</v>
      </c>
      <c r="B214" s="1" t="s">
        <v>443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f t="shared" si="6"/>
        <v>0</v>
      </c>
      <c r="V214" s="2">
        <v>27886</v>
      </c>
      <c r="W214" s="21" t="str">
        <f t="shared" si="7"/>
        <v/>
      </c>
    </row>
    <row r="215" spans="1:23" x14ac:dyDescent="0.2">
      <c r="A215" s="1" t="s">
        <v>444</v>
      </c>
      <c r="B215" s="1" t="s">
        <v>445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f t="shared" si="6"/>
        <v>0</v>
      </c>
      <c r="V215" s="2">
        <v>12632</v>
      </c>
      <c r="W215" s="21" t="str">
        <f t="shared" si="7"/>
        <v/>
      </c>
    </row>
    <row r="216" spans="1:23" x14ac:dyDescent="0.2">
      <c r="A216" s="1" t="s">
        <v>446</v>
      </c>
      <c r="B216" s="1" t="s">
        <v>447</v>
      </c>
      <c r="C216" s="2">
        <v>0</v>
      </c>
      <c r="D216" s="2">
        <v>0</v>
      </c>
      <c r="E216" s="2">
        <v>0</v>
      </c>
      <c r="F216" s="2">
        <v>67.791200000000003</v>
      </c>
      <c r="G216" s="2">
        <v>22.254100000000001</v>
      </c>
      <c r="H216" s="2">
        <v>2134.1750000000002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f t="shared" si="6"/>
        <v>2134.1750000000002</v>
      </c>
      <c r="V216" s="2">
        <v>38324</v>
      </c>
      <c r="W216" s="21" t="str">
        <f t="shared" si="7"/>
        <v/>
      </c>
    </row>
    <row r="217" spans="1:23" x14ac:dyDescent="0.2">
      <c r="A217" s="1" t="s">
        <v>448</v>
      </c>
      <c r="B217" s="1" t="s">
        <v>449</v>
      </c>
      <c r="C217" s="2">
        <v>0</v>
      </c>
      <c r="D217" s="2">
        <v>0</v>
      </c>
      <c r="E217" s="2">
        <v>0</v>
      </c>
      <c r="F217" s="2">
        <v>1.5313000000000001</v>
      </c>
      <c r="G217" s="2">
        <v>0.85650000000000004</v>
      </c>
      <c r="H217" s="2">
        <v>82.05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f t="shared" si="6"/>
        <v>82.05</v>
      </c>
      <c r="V217" s="2">
        <v>483194</v>
      </c>
      <c r="W217" s="21" t="str">
        <f t="shared" si="7"/>
        <v/>
      </c>
    </row>
    <row r="218" spans="1:23" x14ac:dyDescent="0.2">
      <c r="A218" s="1" t="s">
        <v>450</v>
      </c>
      <c r="B218" s="1" t="s">
        <v>451</v>
      </c>
      <c r="C218" s="2">
        <v>0</v>
      </c>
      <c r="D218" s="2">
        <v>0</v>
      </c>
      <c r="E218" s="2">
        <v>0</v>
      </c>
      <c r="F218" s="2">
        <v>134.3569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f t="shared" si="6"/>
        <v>0</v>
      </c>
      <c r="V218" s="2">
        <v>39806</v>
      </c>
      <c r="W218" s="21" t="str">
        <f t="shared" si="7"/>
        <v/>
      </c>
    </row>
    <row r="219" spans="1:23" x14ac:dyDescent="0.2">
      <c r="A219" s="1" t="s">
        <v>452</v>
      </c>
      <c r="B219" s="1" t="s">
        <v>453</v>
      </c>
      <c r="C219" s="2">
        <v>0</v>
      </c>
      <c r="D219" s="2">
        <v>0</v>
      </c>
      <c r="E219" s="2">
        <v>0</v>
      </c>
      <c r="F219" s="2">
        <v>0</v>
      </c>
      <c r="G219" s="2">
        <v>1.8556999999999999</v>
      </c>
      <c r="H219" s="2">
        <v>177.77500000000001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f t="shared" si="6"/>
        <v>177.77500000000001</v>
      </c>
      <c r="V219" s="2">
        <v>26876</v>
      </c>
      <c r="W219" s="21" t="str">
        <f t="shared" si="7"/>
        <v/>
      </c>
    </row>
    <row r="220" spans="1:23" x14ac:dyDescent="0.2">
      <c r="A220" s="1" t="s">
        <v>454</v>
      </c>
      <c r="B220" s="1" t="s">
        <v>455</v>
      </c>
      <c r="C220" s="2">
        <v>52.803899999999999</v>
      </c>
      <c r="D220" s="2">
        <v>1307.4469999999999</v>
      </c>
      <c r="E220" s="2">
        <v>125345.444</v>
      </c>
      <c r="F220" s="2">
        <v>46.127099999999999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f t="shared" si="6"/>
        <v>125345.444</v>
      </c>
      <c r="V220" s="2">
        <v>226784</v>
      </c>
      <c r="W220" s="21" t="str">
        <f t="shared" si="7"/>
        <v/>
      </c>
    </row>
    <row r="221" spans="1:23" x14ac:dyDescent="0.2">
      <c r="A221" s="1" t="s">
        <v>456</v>
      </c>
      <c r="B221" s="1" t="s">
        <v>457</v>
      </c>
      <c r="C221" s="2">
        <v>9.4497999999999998</v>
      </c>
      <c r="D221" s="2">
        <v>162.76689999999999</v>
      </c>
      <c r="E221" s="2">
        <v>15589.136</v>
      </c>
      <c r="F221" s="2">
        <v>449.38990000000001</v>
      </c>
      <c r="G221" s="2">
        <v>191.62430000000001</v>
      </c>
      <c r="H221" s="2">
        <v>18369.627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11.4588</v>
      </c>
      <c r="S221" s="2">
        <v>22.116199999999999</v>
      </c>
      <c r="T221" s="2">
        <v>3886</v>
      </c>
      <c r="U221" s="2">
        <f t="shared" si="6"/>
        <v>37844.762999999999</v>
      </c>
      <c r="V221" s="2">
        <v>598158</v>
      </c>
      <c r="W221" s="21" t="str">
        <f t="shared" si="7"/>
        <v/>
      </c>
    </row>
    <row r="222" spans="1:23" x14ac:dyDescent="0.2">
      <c r="A222" s="1" t="s">
        <v>458</v>
      </c>
      <c r="B222" s="1" t="s">
        <v>459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f t="shared" si="6"/>
        <v>0</v>
      </c>
      <c r="V222" s="2">
        <v>287802</v>
      </c>
      <c r="W222" s="21" t="str">
        <f t="shared" si="7"/>
        <v/>
      </c>
    </row>
    <row r="223" spans="1:23" x14ac:dyDescent="0.2">
      <c r="A223" s="1" t="s">
        <v>460</v>
      </c>
      <c r="B223" s="1" t="s">
        <v>461</v>
      </c>
      <c r="C223" s="2">
        <v>0</v>
      </c>
      <c r="D223" s="2">
        <v>0</v>
      </c>
      <c r="E223" s="2">
        <v>0</v>
      </c>
      <c r="F223" s="2">
        <v>7.3426</v>
      </c>
      <c r="G223" s="2">
        <v>586.52409999999998</v>
      </c>
      <c r="H223" s="2">
        <v>56215.92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f t="shared" si="6"/>
        <v>56215.92</v>
      </c>
      <c r="V223" s="2">
        <v>86290</v>
      </c>
      <c r="W223" s="21" t="str">
        <f t="shared" si="7"/>
        <v/>
      </c>
    </row>
    <row r="224" spans="1:23" x14ac:dyDescent="0.2">
      <c r="A224" s="1" t="s">
        <v>462</v>
      </c>
      <c r="B224" s="1" t="s">
        <v>463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f t="shared" si="6"/>
        <v>0</v>
      </c>
      <c r="V224" s="2">
        <v>85884</v>
      </c>
      <c r="W224" s="21" t="str">
        <f t="shared" si="7"/>
        <v/>
      </c>
    </row>
    <row r="225" spans="1:23" x14ac:dyDescent="0.2">
      <c r="A225" s="1" t="s">
        <v>464</v>
      </c>
      <c r="B225" s="1" t="s">
        <v>465</v>
      </c>
      <c r="C225" s="2">
        <v>149.55269999999999</v>
      </c>
      <c r="D225" s="2">
        <v>0</v>
      </c>
      <c r="E225" s="2">
        <v>0</v>
      </c>
      <c r="F225" s="2">
        <v>26.9054</v>
      </c>
      <c r="G225" s="2">
        <v>28.629300000000001</v>
      </c>
      <c r="H225" s="2">
        <v>2744.3470000000002</v>
      </c>
      <c r="I225" s="2">
        <v>0</v>
      </c>
      <c r="J225" s="2">
        <v>0</v>
      </c>
      <c r="K225" s="2">
        <v>0</v>
      </c>
      <c r="L225" s="2">
        <v>2715.0549999999998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f t="shared" si="6"/>
        <v>2744.3470000000002</v>
      </c>
      <c r="V225" s="2">
        <v>154950</v>
      </c>
      <c r="W225" s="21" t="str">
        <f t="shared" si="7"/>
        <v/>
      </c>
    </row>
    <row r="226" spans="1:23" x14ac:dyDescent="0.2">
      <c r="A226" s="1" t="s">
        <v>466</v>
      </c>
      <c r="B226" s="1" t="s">
        <v>467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f t="shared" si="6"/>
        <v>0</v>
      </c>
      <c r="V226" s="2">
        <v>30024</v>
      </c>
      <c r="W226" s="21" t="str">
        <f t="shared" si="7"/>
        <v/>
      </c>
    </row>
    <row r="227" spans="1:23" x14ac:dyDescent="0.2">
      <c r="A227" s="1" t="s">
        <v>468</v>
      </c>
      <c r="B227" s="1" t="s">
        <v>469</v>
      </c>
      <c r="C227" s="2">
        <v>0</v>
      </c>
      <c r="D227" s="2">
        <v>0</v>
      </c>
      <c r="E227" s="2">
        <v>0</v>
      </c>
      <c r="F227" s="2">
        <v>3.0552000000000001</v>
      </c>
      <c r="G227" s="2">
        <v>17.507899999999999</v>
      </c>
      <c r="H227" s="2">
        <v>1678.18</v>
      </c>
      <c r="I227" s="2">
        <v>37.421300000000002</v>
      </c>
      <c r="J227" s="2">
        <v>0</v>
      </c>
      <c r="K227" s="2">
        <v>0</v>
      </c>
      <c r="L227" s="2">
        <v>208.0299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4.8140999999999998</v>
      </c>
      <c r="S227" s="2">
        <v>0</v>
      </c>
      <c r="T227" s="2">
        <v>0</v>
      </c>
      <c r="U227" s="2">
        <f t="shared" si="6"/>
        <v>1678.18</v>
      </c>
      <c r="V227" s="2">
        <v>149960</v>
      </c>
      <c r="W227" s="21" t="str">
        <f t="shared" si="7"/>
        <v/>
      </c>
    </row>
    <row r="228" spans="1:23" x14ac:dyDescent="0.2">
      <c r="A228" s="1" t="s">
        <v>470</v>
      </c>
      <c r="B228" s="1" t="s">
        <v>471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f t="shared" si="6"/>
        <v>0</v>
      </c>
      <c r="V228" s="2">
        <v>90206</v>
      </c>
      <c r="W228" s="21" t="str">
        <f t="shared" si="7"/>
        <v/>
      </c>
    </row>
    <row r="229" spans="1:23" x14ac:dyDescent="0.2">
      <c r="A229" s="1" t="s">
        <v>472</v>
      </c>
      <c r="B229" s="1" t="s">
        <v>473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f t="shared" si="6"/>
        <v>0</v>
      </c>
      <c r="V229" s="2">
        <v>93262</v>
      </c>
      <c r="W229" s="21" t="str">
        <f t="shared" si="7"/>
        <v/>
      </c>
    </row>
    <row r="230" spans="1:23" x14ac:dyDescent="0.2">
      <c r="A230" s="1" t="s">
        <v>474</v>
      </c>
      <c r="B230" s="1" t="s">
        <v>475</v>
      </c>
      <c r="C230" s="2">
        <v>20.425899999999999</v>
      </c>
      <c r="D230" s="2">
        <v>0</v>
      </c>
      <c r="E230" s="2">
        <v>0</v>
      </c>
      <c r="F230" s="2">
        <v>7.8221999999999996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0.35020000000000001</v>
      </c>
      <c r="S230" s="2">
        <v>0</v>
      </c>
      <c r="T230" s="2">
        <v>0</v>
      </c>
      <c r="U230" s="2">
        <f t="shared" si="6"/>
        <v>0</v>
      </c>
      <c r="V230" s="2">
        <v>122972</v>
      </c>
      <c r="W230" s="21" t="str">
        <f t="shared" si="7"/>
        <v/>
      </c>
    </row>
    <row r="231" spans="1:23" x14ac:dyDescent="0.2">
      <c r="A231" s="1" t="s">
        <v>476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f t="shared" si="6"/>
        <v>0</v>
      </c>
      <c r="V231" s="2">
        <v>64676</v>
      </c>
      <c r="W231" s="21" t="str">
        <f t="shared" si="7"/>
        <v/>
      </c>
    </row>
    <row r="232" spans="1:23" x14ac:dyDescent="0.2">
      <c r="A232" s="1" t="s">
        <v>478</v>
      </c>
      <c r="B232" s="1" t="s">
        <v>479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769.03920000000005</v>
      </c>
      <c r="K232" s="2">
        <v>33447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f t="shared" si="6"/>
        <v>33447</v>
      </c>
      <c r="V232" s="2">
        <v>123924</v>
      </c>
      <c r="W232" s="21" t="str">
        <f t="shared" si="7"/>
        <v/>
      </c>
    </row>
    <row r="233" spans="1:23" x14ac:dyDescent="0.2">
      <c r="A233" s="1" t="s">
        <v>480</v>
      </c>
      <c r="B233" s="1" t="s">
        <v>481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f t="shared" si="6"/>
        <v>0</v>
      </c>
      <c r="V233" s="2">
        <v>20326</v>
      </c>
      <c r="W233" s="21" t="str">
        <f t="shared" si="7"/>
        <v/>
      </c>
    </row>
    <row r="234" spans="1:23" x14ac:dyDescent="0.2">
      <c r="A234" s="1" t="s">
        <v>482</v>
      </c>
      <c r="B234" s="1" t="s">
        <v>483</v>
      </c>
      <c r="C234" s="2">
        <v>0</v>
      </c>
      <c r="D234" s="2">
        <v>0</v>
      </c>
      <c r="E234" s="2">
        <v>0</v>
      </c>
      <c r="F234" s="2">
        <v>119.20050000000001</v>
      </c>
      <c r="G234" s="2">
        <v>73.72</v>
      </c>
      <c r="H234" s="2">
        <v>7068.77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f t="shared" si="6"/>
        <v>7068.77</v>
      </c>
      <c r="V234" s="2">
        <v>82062</v>
      </c>
      <c r="W234" s="21" t="str">
        <f t="shared" si="7"/>
        <v/>
      </c>
    </row>
    <row r="235" spans="1:23" x14ac:dyDescent="0.2">
      <c r="A235" s="1" t="s">
        <v>484</v>
      </c>
      <c r="B235" s="1" t="s">
        <v>485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f t="shared" si="6"/>
        <v>0</v>
      </c>
      <c r="V235" s="2">
        <v>45282</v>
      </c>
      <c r="W235" s="21" t="str">
        <f t="shared" si="7"/>
        <v/>
      </c>
    </row>
    <row r="236" spans="1:23" x14ac:dyDescent="0.2">
      <c r="A236" s="1" t="s">
        <v>486</v>
      </c>
      <c r="B236" s="1" t="s">
        <v>487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464.43939999999998</v>
      </c>
      <c r="K236" s="2">
        <v>20196</v>
      </c>
      <c r="L236" s="2">
        <v>1398.0273999999999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f t="shared" si="6"/>
        <v>20196</v>
      </c>
      <c r="V236" s="2">
        <v>202498</v>
      </c>
      <c r="W236" s="21" t="str">
        <f t="shared" si="7"/>
        <v/>
      </c>
    </row>
    <row r="237" spans="1:23" x14ac:dyDescent="0.2">
      <c r="A237" s="1" t="s">
        <v>488</v>
      </c>
      <c r="B237" s="1" t="s">
        <v>489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f t="shared" si="6"/>
        <v>0</v>
      </c>
      <c r="V237" s="2">
        <v>26790</v>
      </c>
      <c r="W237" s="21" t="str">
        <f t="shared" si="7"/>
        <v/>
      </c>
    </row>
    <row r="238" spans="1:23" x14ac:dyDescent="0.2">
      <c r="A238" s="1" t="s">
        <v>490</v>
      </c>
      <c r="B238" s="1" t="s">
        <v>491</v>
      </c>
      <c r="C238" s="2">
        <v>0</v>
      </c>
      <c r="D238" s="2">
        <v>0</v>
      </c>
      <c r="E238" s="2">
        <v>0</v>
      </c>
      <c r="F238" s="2">
        <v>53.8643</v>
      </c>
      <c r="G238" s="2">
        <v>48.173400000000001</v>
      </c>
      <c r="H238" s="2">
        <v>4616.1040000000003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5.0453999999999999</v>
      </c>
      <c r="S238" s="2">
        <v>0</v>
      </c>
      <c r="T238" s="2">
        <v>0</v>
      </c>
      <c r="U238" s="2">
        <f t="shared" si="6"/>
        <v>4616.1040000000003</v>
      </c>
      <c r="V238" s="2">
        <v>176998</v>
      </c>
      <c r="W238" s="21" t="str">
        <f t="shared" si="7"/>
        <v/>
      </c>
    </row>
    <row r="239" spans="1:23" x14ac:dyDescent="0.2">
      <c r="A239" s="1" t="s">
        <v>492</v>
      </c>
      <c r="B239" s="1" t="s">
        <v>493</v>
      </c>
      <c r="C239" s="2">
        <v>0</v>
      </c>
      <c r="D239" s="2">
        <v>0</v>
      </c>
      <c r="E239" s="2">
        <v>0</v>
      </c>
      <c r="F239" s="2">
        <v>1.7396</v>
      </c>
      <c r="G239" s="2">
        <v>0</v>
      </c>
      <c r="H239" s="2">
        <v>0</v>
      </c>
      <c r="I239" s="2">
        <v>674.84289999999999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f t="shared" si="6"/>
        <v>0</v>
      </c>
      <c r="V239" s="2">
        <v>72650</v>
      </c>
      <c r="W239" s="21" t="str">
        <f t="shared" si="7"/>
        <v/>
      </c>
    </row>
    <row r="240" spans="1:23" x14ac:dyDescent="0.2">
      <c r="A240" s="1" t="s">
        <v>494</v>
      </c>
      <c r="B240" s="1" t="s">
        <v>495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f t="shared" si="6"/>
        <v>0</v>
      </c>
      <c r="V240" s="2">
        <v>4642</v>
      </c>
      <c r="W240" s="21" t="str">
        <f t="shared" si="7"/>
        <v/>
      </c>
    </row>
    <row r="241" spans="1:23" x14ac:dyDescent="0.2">
      <c r="A241" s="1" t="s">
        <v>496</v>
      </c>
      <c r="B241" s="1" t="s">
        <v>497</v>
      </c>
      <c r="C241" s="2">
        <v>144.17320000000001</v>
      </c>
      <c r="D241" s="2">
        <v>1893.9967999999999</v>
      </c>
      <c r="E241" s="2">
        <v>181610.101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55.716500000000003</v>
      </c>
      <c r="S241" s="2">
        <v>58.3063</v>
      </c>
      <c r="T241" s="2">
        <v>10526</v>
      </c>
      <c r="U241" s="2">
        <f t="shared" si="6"/>
        <v>192136.101</v>
      </c>
      <c r="V241" s="2">
        <v>253608</v>
      </c>
      <c r="W241" s="21" t="str">
        <f t="shared" si="7"/>
        <v/>
      </c>
    </row>
    <row r="242" spans="1:23" x14ac:dyDescent="0.2">
      <c r="A242" s="1" t="s">
        <v>498</v>
      </c>
      <c r="B242" s="1" t="s">
        <v>499</v>
      </c>
      <c r="C242" s="2">
        <v>9.9236000000000004</v>
      </c>
      <c r="D242" s="2">
        <v>0</v>
      </c>
      <c r="E242" s="2">
        <v>0</v>
      </c>
      <c r="F242" s="2">
        <v>2.4731999999999998</v>
      </c>
      <c r="G242" s="2">
        <v>19.232900000000001</v>
      </c>
      <c r="H242" s="2">
        <v>1843.5060000000001</v>
      </c>
      <c r="I242" s="2">
        <v>0</v>
      </c>
      <c r="J242" s="2">
        <v>0</v>
      </c>
      <c r="K242" s="2">
        <v>0</v>
      </c>
      <c r="L242" s="2">
        <v>159.14580000000001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0.87209999999999999</v>
      </c>
      <c r="S242" s="2">
        <v>23.121500000000001</v>
      </c>
      <c r="T242" s="2">
        <v>4081</v>
      </c>
      <c r="U242" s="2">
        <f t="shared" si="6"/>
        <v>5924.5060000000003</v>
      </c>
      <c r="V242" s="2">
        <v>389526</v>
      </c>
      <c r="W242" s="21" t="str">
        <f t="shared" si="7"/>
        <v/>
      </c>
    </row>
    <row r="243" spans="1:23" x14ac:dyDescent="0.2">
      <c r="A243" s="1" t="s">
        <v>500</v>
      </c>
      <c r="B243" s="1" t="s">
        <v>501</v>
      </c>
      <c r="C243" s="2">
        <v>36.866100000000003</v>
      </c>
      <c r="D243" s="2">
        <v>0</v>
      </c>
      <c r="E243" s="2">
        <v>0</v>
      </c>
      <c r="F243" s="2">
        <v>3.2606999999999999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f t="shared" si="6"/>
        <v>0</v>
      </c>
      <c r="V243" s="2">
        <v>55694</v>
      </c>
      <c r="W243" s="21" t="str">
        <f t="shared" si="7"/>
        <v/>
      </c>
    </row>
    <row r="244" spans="1:23" x14ac:dyDescent="0.2">
      <c r="A244" s="1" t="s">
        <v>502</v>
      </c>
      <c r="B244" s="1" t="s">
        <v>503</v>
      </c>
      <c r="C244" s="2">
        <v>28.715900000000001</v>
      </c>
      <c r="D244" s="2">
        <v>114.1596</v>
      </c>
      <c r="E244" s="2">
        <v>10942.9</v>
      </c>
      <c r="F244" s="2">
        <v>415.39150000000001</v>
      </c>
      <c r="G244" s="2">
        <v>825.2011</v>
      </c>
      <c r="H244" s="2">
        <v>79060.096999999994</v>
      </c>
      <c r="I244" s="2">
        <v>184.1139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2.1825999999999999</v>
      </c>
      <c r="S244" s="2">
        <v>22.116199999999999</v>
      </c>
      <c r="T244" s="2">
        <v>3886</v>
      </c>
      <c r="U244" s="2">
        <f t="shared" si="6"/>
        <v>93888.996999999988</v>
      </c>
      <c r="V244" s="2">
        <v>563384</v>
      </c>
      <c r="W244" s="21" t="str">
        <f t="shared" si="7"/>
        <v/>
      </c>
    </row>
    <row r="245" spans="1:23" x14ac:dyDescent="0.2">
      <c r="A245" s="1" t="s">
        <v>504</v>
      </c>
      <c r="B245" s="1" t="s">
        <v>505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f t="shared" si="6"/>
        <v>0</v>
      </c>
      <c r="V245" s="2">
        <v>509402</v>
      </c>
      <c r="W245" s="21" t="str">
        <f t="shared" si="7"/>
        <v/>
      </c>
    </row>
    <row r="246" spans="1:23" x14ac:dyDescent="0.2">
      <c r="A246" s="1" t="s">
        <v>506</v>
      </c>
      <c r="B246" s="1" t="s">
        <v>507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 t="shared" si="6"/>
        <v>0</v>
      </c>
      <c r="V246" s="2">
        <v>57258</v>
      </c>
      <c r="W246" s="21" t="str">
        <f t="shared" si="7"/>
        <v/>
      </c>
    </row>
    <row r="247" spans="1:23" x14ac:dyDescent="0.2">
      <c r="A247" s="1" t="s">
        <v>508</v>
      </c>
      <c r="B247" s="1" t="s">
        <v>509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f t="shared" si="6"/>
        <v>0</v>
      </c>
      <c r="V247" s="2">
        <v>37554</v>
      </c>
      <c r="W247" s="21" t="str">
        <f t="shared" si="7"/>
        <v/>
      </c>
    </row>
    <row r="248" spans="1:23" x14ac:dyDescent="0.2">
      <c r="A248" s="1" t="s">
        <v>510</v>
      </c>
      <c r="B248" s="1" t="s">
        <v>511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f t="shared" si="6"/>
        <v>0</v>
      </c>
      <c r="V248" s="2">
        <v>55750</v>
      </c>
      <c r="W248" s="21" t="str">
        <f t="shared" si="7"/>
        <v/>
      </c>
    </row>
    <row r="249" spans="1:23" x14ac:dyDescent="0.2">
      <c r="A249" s="1" t="s">
        <v>512</v>
      </c>
      <c r="B249" s="1" t="s">
        <v>513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f t="shared" si="6"/>
        <v>0</v>
      </c>
      <c r="V249" s="2">
        <v>146048</v>
      </c>
      <c r="W249" s="21" t="str">
        <f t="shared" si="7"/>
        <v/>
      </c>
    </row>
    <row r="250" spans="1:23" x14ac:dyDescent="0.2">
      <c r="A250" s="1" t="s">
        <v>514</v>
      </c>
      <c r="B250" s="1" t="s">
        <v>515</v>
      </c>
      <c r="C250" s="2">
        <v>26.236499999999999</v>
      </c>
      <c r="D250" s="2">
        <v>349.64749999999998</v>
      </c>
      <c r="E250" s="2">
        <v>33530.813999999998</v>
      </c>
      <c r="F250" s="2">
        <v>72.609700000000004</v>
      </c>
      <c r="G250" s="2">
        <v>527.0145</v>
      </c>
      <c r="H250" s="2">
        <v>50516.639000000003</v>
      </c>
      <c r="I250" s="2">
        <v>24.5276</v>
      </c>
      <c r="J250" s="2">
        <v>703.69600000000003</v>
      </c>
      <c r="K250" s="2">
        <v>30598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0.28120000000000001</v>
      </c>
      <c r="S250" s="2">
        <v>34.179600000000001</v>
      </c>
      <c r="T250" s="2">
        <v>6024</v>
      </c>
      <c r="U250" s="2">
        <f t="shared" si="6"/>
        <v>120669.45299999999</v>
      </c>
      <c r="V250" s="2">
        <v>244010</v>
      </c>
      <c r="W250" s="21" t="str">
        <f t="shared" si="7"/>
        <v/>
      </c>
    </row>
    <row r="251" spans="1:23" x14ac:dyDescent="0.2">
      <c r="A251" s="1" t="s">
        <v>516</v>
      </c>
      <c r="B251" s="1" t="s">
        <v>517</v>
      </c>
      <c r="C251" s="2">
        <v>0</v>
      </c>
      <c r="D251" s="2">
        <v>0</v>
      </c>
      <c r="E251" s="2">
        <v>0</v>
      </c>
      <c r="F251" s="2">
        <v>80.155199999999994</v>
      </c>
      <c r="G251" s="2">
        <v>0</v>
      </c>
      <c r="H251" s="2">
        <v>0</v>
      </c>
      <c r="I251" s="2">
        <v>111.53</v>
      </c>
      <c r="J251" s="2">
        <v>5081.6904000000004</v>
      </c>
      <c r="K251" s="2">
        <v>220899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23.4985</v>
      </c>
      <c r="S251" s="2">
        <v>24.126799999999999</v>
      </c>
      <c r="T251" s="2">
        <v>4276</v>
      </c>
      <c r="U251" s="2">
        <f t="shared" si="6"/>
        <v>225175</v>
      </c>
      <c r="V251" s="2">
        <v>589024</v>
      </c>
      <c r="W251" s="21" t="str">
        <f t="shared" si="7"/>
        <v/>
      </c>
    </row>
    <row r="252" spans="1:23" x14ac:dyDescent="0.2">
      <c r="A252" s="1" t="s">
        <v>518</v>
      </c>
      <c r="B252" s="1" t="s">
        <v>519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f t="shared" si="6"/>
        <v>0</v>
      </c>
      <c r="V252" s="2">
        <v>26616</v>
      </c>
      <c r="W252" s="21" t="str">
        <f t="shared" si="7"/>
        <v/>
      </c>
    </row>
    <row r="253" spans="1:23" x14ac:dyDescent="0.2">
      <c r="A253" s="1" t="s">
        <v>520</v>
      </c>
      <c r="B253" s="1" t="s">
        <v>521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f t="shared" si="6"/>
        <v>0</v>
      </c>
      <c r="V253" s="2">
        <v>45724</v>
      </c>
      <c r="W253" s="21" t="str">
        <f t="shared" si="7"/>
        <v/>
      </c>
    </row>
    <row r="254" spans="1:23" x14ac:dyDescent="0.2">
      <c r="A254" s="1" t="s">
        <v>522</v>
      </c>
      <c r="B254" s="1" t="s">
        <v>523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0.35260000000000002</v>
      </c>
      <c r="S254" s="2">
        <v>0</v>
      </c>
      <c r="T254" s="2">
        <v>0</v>
      </c>
      <c r="U254" s="2">
        <f t="shared" si="6"/>
        <v>0</v>
      </c>
      <c r="V254" s="2">
        <v>23264</v>
      </c>
      <c r="W254" s="21" t="str">
        <f t="shared" si="7"/>
        <v/>
      </c>
    </row>
    <row r="255" spans="1:23" x14ac:dyDescent="0.2">
      <c r="A255" s="1" t="s">
        <v>524</v>
      </c>
      <c r="B255" s="1" t="s">
        <v>525</v>
      </c>
      <c r="C255" s="2">
        <v>14.7051</v>
      </c>
      <c r="D255" s="2">
        <v>0</v>
      </c>
      <c r="E255" s="2">
        <v>0</v>
      </c>
      <c r="F255" s="2">
        <v>0</v>
      </c>
      <c r="G255" s="2">
        <v>4.3890000000000002</v>
      </c>
      <c r="H255" s="2">
        <v>420.887</v>
      </c>
      <c r="I255" s="2">
        <v>0</v>
      </c>
      <c r="J255" s="2">
        <v>0</v>
      </c>
      <c r="K255" s="2">
        <v>0</v>
      </c>
      <c r="L255" s="2">
        <v>2688.3663999999999</v>
      </c>
      <c r="M255" s="2">
        <v>11726.591</v>
      </c>
      <c r="N255" s="2">
        <v>433870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f t="shared" si="6"/>
        <v>434290.88699999999</v>
      </c>
      <c r="V255" s="2">
        <v>608872</v>
      </c>
      <c r="W255" s="21" t="str">
        <f t="shared" si="7"/>
        <v/>
      </c>
    </row>
    <row r="256" spans="1:23" x14ac:dyDescent="0.2">
      <c r="A256" s="1" t="s">
        <v>526</v>
      </c>
      <c r="B256" s="1" t="s">
        <v>527</v>
      </c>
      <c r="C256" s="2">
        <v>0</v>
      </c>
      <c r="D256" s="2">
        <v>0</v>
      </c>
      <c r="E256" s="2">
        <v>0</v>
      </c>
      <c r="F256" s="2">
        <v>7.8712999999999997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0.38669999999999999</v>
      </c>
      <c r="S256" s="2">
        <v>0</v>
      </c>
      <c r="T256" s="2">
        <v>0</v>
      </c>
      <c r="U256" s="2">
        <f t="shared" si="6"/>
        <v>0</v>
      </c>
      <c r="V256" s="2">
        <v>24666</v>
      </c>
      <c r="W256" s="21" t="str">
        <f t="shared" si="7"/>
        <v/>
      </c>
    </row>
    <row r="257" spans="1:23" x14ac:dyDescent="0.2">
      <c r="A257" s="1" t="s">
        <v>528</v>
      </c>
      <c r="B257" s="1" t="s">
        <v>529</v>
      </c>
      <c r="C257" s="2">
        <v>8.1424000000000003</v>
      </c>
      <c r="D257" s="2">
        <v>0</v>
      </c>
      <c r="E257" s="2">
        <v>0</v>
      </c>
      <c r="F257" s="2">
        <v>1.2581</v>
      </c>
      <c r="G257" s="2">
        <v>0</v>
      </c>
      <c r="H257" s="2">
        <v>0</v>
      </c>
      <c r="I257" s="2">
        <v>5.3446999999999996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f t="shared" si="6"/>
        <v>0</v>
      </c>
      <c r="V257" s="2">
        <v>183220</v>
      </c>
      <c r="W257" s="21" t="str">
        <f t="shared" si="7"/>
        <v/>
      </c>
    </row>
    <row r="258" spans="1:23" x14ac:dyDescent="0.2">
      <c r="A258" s="1" t="s">
        <v>530</v>
      </c>
      <c r="B258" s="1" t="s">
        <v>531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f t="shared" si="6"/>
        <v>0</v>
      </c>
      <c r="V258" s="2">
        <v>10192</v>
      </c>
      <c r="W258" s="21" t="str">
        <f t="shared" si="7"/>
        <v/>
      </c>
    </row>
    <row r="259" spans="1:23" x14ac:dyDescent="0.2">
      <c r="A259" s="1" t="s">
        <v>532</v>
      </c>
      <c r="B259" s="1" t="s">
        <v>533</v>
      </c>
      <c r="C259" s="2">
        <v>32.881100000000004</v>
      </c>
      <c r="D259" s="2">
        <v>42.3414</v>
      </c>
      <c r="E259" s="2">
        <v>4055.2820000000002</v>
      </c>
      <c r="F259" s="2">
        <v>92.342500000000001</v>
      </c>
      <c r="G259" s="2">
        <v>0</v>
      </c>
      <c r="H259" s="2">
        <v>0</v>
      </c>
      <c r="I259" s="2">
        <v>73.506600000000006</v>
      </c>
      <c r="J259" s="2">
        <v>1207.3413</v>
      </c>
      <c r="K259" s="2">
        <v>52480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f t="shared" ref="U259:U322" si="8">SUM(T259,Q259,N259,K259,H259,E259)</f>
        <v>56535.281999999999</v>
      </c>
      <c r="V259" s="2">
        <v>305624</v>
      </c>
      <c r="W259" s="21" t="str">
        <f t="shared" ref="W259:W322" si="9">IF(U259&gt;V259,"Supera","")</f>
        <v/>
      </c>
    </row>
    <row r="260" spans="1:23" x14ac:dyDescent="0.2">
      <c r="A260" s="1" t="s">
        <v>534</v>
      </c>
      <c r="B260" s="1" t="s">
        <v>535</v>
      </c>
      <c r="C260" s="2">
        <v>100.06870000000001</v>
      </c>
      <c r="D260" s="2">
        <v>0</v>
      </c>
      <c r="E260" s="2">
        <v>0</v>
      </c>
      <c r="F260" s="2">
        <v>342.6574</v>
      </c>
      <c r="G260" s="2">
        <v>0</v>
      </c>
      <c r="H260" s="2">
        <v>0</v>
      </c>
      <c r="I260" s="2">
        <v>459.57069999999999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2.1374</v>
      </c>
      <c r="S260" s="2">
        <v>0</v>
      </c>
      <c r="T260" s="2">
        <v>0</v>
      </c>
      <c r="U260" s="2">
        <f t="shared" si="8"/>
        <v>0</v>
      </c>
      <c r="V260" s="2">
        <v>89900</v>
      </c>
      <c r="W260" s="21" t="str">
        <f t="shared" si="9"/>
        <v/>
      </c>
    </row>
    <row r="261" spans="1:23" x14ac:dyDescent="0.2">
      <c r="A261" s="1" t="s">
        <v>536</v>
      </c>
      <c r="B261" s="1" t="s">
        <v>537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f t="shared" si="8"/>
        <v>0</v>
      </c>
      <c r="V261" s="2">
        <v>19064</v>
      </c>
      <c r="W261" s="21" t="str">
        <f t="shared" si="9"/>
        <v/>
      </c>
    </row>
    <row r="262" spans="1:23" x14ac:dyDescent="0.2">
      <c r="A262" s="1" t="s">
        <v>538</v>
      </c>
      <c r="B262" s="1" t="s">
        <v>539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f t="shared" si="8"/>
        <v>0</v>
      </c>
      <c r="V262" s="2">
        <v>62108</v>
      </c>
      <c r="W262" s="21" t="str">
        <f t="shared" si="9"/>
        <v/>
      </c>
    </row>
    <row r="263" spans="1:23" x14ac:dyDescent="0.2">
      <c r="A263" s="1" t="s">
        <v>540</v>
      </c>
      <c r="B263" s="1" t="s">
        <v>541</v>
      </c>
      <c r="C263" s="2">
        <v>0</v>
      </c>
      <c r="D263" s="2">
        <v>0</v>
      </c>
      <c r="E263" s="2">
        <v>0</v>
      </c>
      <c r="F263" s="2">
        <v>4.1599999999999998E-2</v>
      </c>
      <c r="G263" s="2">
        <v>2.9977</v>
      </c>
      <c r="H263" s="2">
        <v>287.17500000000001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f t="shared" si="8"/>
        <v>287.17500000000001</v>
      </c>
      <c r="V263" s="2">
        <v>14940</v>
      </c>
      <c r="W263" s="21" t="str">
        <f t="shared" si="9"/>
        <v/>
      </c>
    </row>
    <row r="264" spans="1:23" x14ac:dyDescent="0.2">
      <c r="A264" s="1" t="s">
        <v>542</v>
      </c>
      <c r="B264" s="1" t="s">
        <v>543</v>
      </c>
      <c r="C264" s="2">
        <v>42.495100000000001</v>
      </c>
      <c r="D264" s="2">
        <v>338.05349999999999</v>
      </c>
      <c r="E264" s="2">
        <v>32418.972000000002</v>
      </c>
      <c r="F264" s="2">
        <v>17.371200000000002</v>
      </c>
      <c r="G264" s="2">
        <v>0</v>
      </c>
      <c r="H264" s="2">
        <v>0</v>
      </c>
      <c r="I264" s="2">
        <v>34.741300000000003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0.59560000000000002</v>
      </c>
      <c r="S264" s="2">
        <v>12.0634</v>
      </c>
      <c r="T264" s="2">
        <v>2138</v>
      </c>
      <c r="U264" s="2">
        <f t="shared" si="8"/>
        <v>34556.972000000002</v>
      </c>
      <c r="V264" s="2">
        <v>299454</v>
      </c>
      <c r="W264" s="21" t="str">
        <f t="shared" si="9"/>
        <v/>
      </c>
    </row>
    <row r="265" spans="1:23" x14ac:dyDescent="0.2">
      <c r="A265" s="1" t="s">
        <v>544</v>
      </c>
      <c r="B265" s="1" t="s">
        <v>545</v>
      </c>
      <c r="C265" s="2">
        <v>0</v>
      </c>
      <c r="D265" s="2">
        <v>0</v>
      </c>
      <c r="E265" s="2">
        <v>0</v>
      </c>
      <c r="F265" s="2">
        <v>34.816699999999997</v>
      </c>
      <c r="G265" s="2">
        <v>118.0599</v>
      </c>
      <c r="H265" s="2">
        <v>11311.103999999999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 t="shared" si="8"/>
        <v>11311.103999999999</v>
      </c>
      <c r="V265" s="2">
        <v>390924</v>
      </c>
      <c r="W265" s="21" t="str">
        <f t="shared" si="9"/>
        <v/>
      </c>
    </row>
    <row r="266" spans="1:23" x14ac:dyDescent="0.2">
      <c r="A266" s="1" t="s">
        <v>546</v>
      </c>
      <c r="B266" s="1" t="s">
        <v>547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f t="shared" si="8"/>
        <v>0</v>
      </c>
      <c r="V266" s="2">
        <v>102734</v>
      </c>
      <c r="W266" s="21" t="str">
        <f t="shared" si="9"/>
        <v/>
      </c>
    </row>
    <row r="267" spans="1:23" x14ac:dyDescent="0.2">
      <c r="A267" s="1" t="s">
        <v>548</v>
      </c>
      <c r="B267" s="1" t="s">
        <v>549</v>
      </c>
      <c r="C267" s="2">
        <v>3453.4877999999999</v>
      </c>
      <c r="D267" s="2">
        <v>0</v>
      </c>
      <c r="E267" s="2">
        <v>0</v>
      </c>
      <c r="F267" s="2">
        <v>143.6542</v>
      </c>
      <c r="G267" s="2">
        <v>0</v>
      </c>
      <c r="H267" s="2">
        <v>0</v>
      </c>
      <c r="I267" s="2">
        <v>479.7491</v>
      </c>
      <c r="J267" s="2">
        <v>0</v>
      </c>
      <c r="K267" s="2">
        <v>0</v>
      </c>
      <c r="L267" s="2">
        <v>1153.8492000000001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f t="shared" si="8"/>
        <v>0</v>
      </c>
      <c r="V267" s="2">
        <v>109182</v>
      </c>
      <c r="W267" s="21" t="str">
        <f t="shared" si="9"/>
        <v/>
      </c>
    </row>
    <row r="268" spans="1:23" x14ac:dyDescent="0.2">
      <c r="A268" s="1" t="s">
        <v>550</v>
      </c>
      <c r="B268" s="1" t="s">
        <v>551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4.4810999999999996</v>
      </c>
      <c r="J268" s="2">
        <v>703.69600000000003</v>
      </c>
      <c r="K268" s="2">
        <v>30598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f t="shared" si="8"/>
        <v>30598</v>
      </c>
      <c r="V268" s="2">
        <v>83808</v>
      </c>
      <c r="W268" s="21" t="str">
        <f t="shared" si="9"/>
        <v/>
      </c>
    </row>
    <row r="269" spans="1:23" x14ac:dyDescent="0.2">
      <c r="A269" s="1" t="s">
        <v>552</v>
      </c>
      <c r="B269" s="1" t="s">
        <v>553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f t="shared" si="8"/>
        <v>0</v>
      </c>
      <c r="V269" s="2">
        <v>137322</v>
      </c>
      <c r="W269" s="21" t="str">
        <f t="shared" si="9"/>
        <v/>
      </c>
    </row>
    <row r="270" spans="1:23" x14ac:dyDescent="0.2">
      <c r="A270" s="1" t="s">
        <v>554</v>
      </c>
      <c r="B270" s="1" t="s">
        <v>555</v>
      </c>
      <c r="C270" s="2">
        <v>0.3594</v>
      </c>
      <c r="D270" s="2">
        <v>0</v>
      </c>
      <c r="E270" s="2">
        <v>0</v>
      </c>
      <c r="F270" s="2">
        <v>99.177400000000006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0.4803</v>
      </c>
      <c r="S270" s="2">
        <v>0</v>
      </c>
      <c r="T270" s="2">
        <v>0</v>
      </c>
      <c r="U270" s="2">
        <f t="shared" si="8"/>
        <v>0</v>
      </c>
      <c r="V270" s="2">
        <v>74654</v>
      </c>
      <c r="W270" s="21" t="str">
        <f t="shared" si="9"/>
        <v/>
      </c>
    </row>
    <row r="271" spans="1:23" x14ac:dyDescent="0.2">
      <c r="A271" s="1" t="s">
        <v>556</v>
      </c>
      <c r="B271" s="1" t="s">
        <v>557</v>
      </c>
      <c r="C271" s="2">
        <v>101.0617</v>
      </c>
      <c r="D271" s="2">
        <v>0</v>
      </c>
      <c r="E271" s="2">
        <v>0</v>
      </c>
      <c r="F271" s="2">
        <v>131.55670000000001</v>
      </c>
      <c r="G271" s="2">
        <v>0</v>
      </c>
      <c r="H271" s="2">
        <v>0</v>
      </c>
      <c r="I271" s="2">
        <v>783.0127</v>
      </c>
      <c r="J271" s="2">
        <v>2584.5749000000001</v>
      </c>
      <c r="K271" s="2">
        <v>112345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f t="shared" si="8"/>
        <v>112345</v>
      </c>
      <c r="V271" s="2">
        <v>201254</v>
      </c>
      <c r="W271" s="21" t="str">
        <f t="shared" si="9"/>
        <v/>
      </c>
    </row>
    <row r="272" spans="1:23" x14ac:dyDescent="0.2">
      <c r="A272" s="1" t="s">
        <v>558</v>
      </c>
      <c r="B272" s="1" t="s">
        <v>559</v>
      </c>
      <c r="C272" s="2">
        <v>0</v>
      </c>
      <c r="D272" s="2">
        <v>0</v>
      </c>
      <c r="E272" s="2">
        <v>0</v>
      </c>
      <c r="F272" s="2">
        <v>0.2051</v>
      </c>
      <c r="G272" s="2">
        <v>0</v>
      </c>
      <c r="H272" s="2">
        <v>0</v>
      </c>
      <c r="I272" s="2">
        <v>50.192700000000002</v>
      </c>
      <c r="J272" s="2">
        <v>570.99900000000002</v>
      </c>
      <c r="K272" s="2">
        <v>24833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f t="shared" si="8"/>
        <v>24833</v>
      </c>
      <c r="V272" s="2">
        <v>69694</v>
      </c>
      <c r="W272" s="21" t="str">
        <f t="shared" si="9"/>
        <v/>
      </c>
    </row>
    <row r="273" spans="1:23" x14ac:dyDescent="0.2">
      <c r="A273" s="1" t="s">
        <v>560</v>
      </c>
      <c r="B273" s="1" t="s">
        <v>561</v>
      </c>
      <c r="C273" s="2">
        <v>0</v>
      </c>
      <c r="D273" s="2">
        <v>0</v>
      </c>
      <c r="E273" s="2">
        <v>0</v>
      </c>
      <c r="F273" s="2">
        <v>4.4318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f t="shared" si="8"/>
        <v>0</v>
      </c>
      <c r="V273" s="2">
        <v>106120</v>
      </c>
      <c r="W273" s="21" t="str">
        <f t="shared" si="9"/>
        <v/>
      </c>
    </row>
    <row r="274" spans="1:23" x14ac:dyDescent="0.2">
      <c r="A274" s="1" t="s">
        <v>562</v>
      </c>
      <c r="B274" s="1" t="s">
        <v>563</v>
      </c>
      <c r="C274" s="2">
        <v>0.96650000000000003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f t="shared" si="8"/>
        <v>0</v>
      </c>
      <c r="V274" s="2">
        <v>17540</v>
      </c>
      <c r="W274" s="21" t="str">
        <f t="shared" si="9"/>
        <v/>
      </c>
    </row>
    <row r="275" spans="1:23" x14ac:dyDescent="0.2">
      <c r="A275" s="1" t="s">
        <v>564</v>
      </c>
      <c r="B275" s="1" t="s">
        <v>565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f t="shared" si="8"/>
        <v>0</v>
      </c>
      <c r="V275" s="2">
        <v>52040</v>
      </c>
      <c r="W275" s="21" t="str">
        <f t="shared" si="9"/>
        <v/>
      </c>
    </row>
    <row r="276" spans="1:23" x14ac:dyDescent="0.2">
      <c r="A276" s="1" t="s">
        <v>566</v>
      </c>
      <c r="B276" s="1" t="s">
        <v>567</v>
      </c>
      <c r="C276" s="2">
        <v>6.5220000000000002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f t="shared" si="8"/>
        <v>0</v>
      </c>
      <c r="V276" s="2">
        <v>235426</v>
      </c>
      <c r="W276" s="21" t="str">
        <f t="shared" si="9"/>
        <v/>
      </c>
    </row>
    <row r="277" spans="1:23" x14ac:dyDescent="0.2">
      <c r="A277" s="1" t="s">
        <v>568</v>
      </c>
      <c r="B277" s="1" t="s">
        <v>569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f t="shared" si="8"/>
        <v>0</v>
      </c>
      <c r="V277" s="2">
        <v>7602</v>
      </c>
      <c r="W277" s="21" t="str">
        <f t="shared" si="9"/>
        <v/>
      </c>
    </row>
    <row r="278" spans="1:23" x14ac:dyDescent="0.2">
      <c r="A278" s="1" t="s">
        <v>570</v>
      </c>
      <c r="B278" s="1" t="s">
        <v>571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f t="shared" si="8"/>
        <v>0</v>
      </c>
      <c r="V278" s="2">
        <v>81242</v>
      </c>
      <c r="W278" s="21" t="str">
        <f t="shared" si="9"/>
        <v/>
      </c>
    </row>
    <row r="279" spans="1:23" x14ac:dyDescent="0.2">
      <c r="A279" s="1" t="s">
        <v>572</v>
      </c>
      <c r="B279" s="1" t="s">
        <v>573</v>
      </c>
      <c r="C279" s="2">
        <v>0</v>
      </c>
      <c r="D279" s="2">
        <v>145.9205</v>
      </c>
      <c r="E279" s="2">
        <v>13984.479600000001</v>
      </c>
      <c r="F279" s="2">
        <v>517.18020000000001</v>
      </c>
      <c r="G279" s="2">
        <v>1336.0717999999999</v>
      </c>
      <c r="H279" s="2">
        <v>128060.1868</v>
      </c>
      <c r="I279" s="2">
        <v>0</v>
      </c>
      <c r="J279" s="2">
        <v>1645.3417999999999</v>
      </c>
      <c r="K279" s="2">
        <v>71544.2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2008.6498999999999</v>
      </c>
      <c r="T279" s="2">
        <v>365934.4</v>
      </c>
      <c r="U279" s="2">
        <f t="shared" si="8"/>
        <v>579523.26639999996</v>
      </c>
      <c r="V279" s="2">
        <v>5074200</v>
      </c>
      <c r="W279" s="21" t="str">
        <f t="shared" si="9"/>
        <v/>
      </c>
    </row>
    <row r="280" spans="1:23" x14ac:dyDescent="0.2">
      <c r="A280" s="1" t="s">
        <v>574</v>
      </c>
      <c r="B280" s="1" t="s">
        <v>575</v>
      </c>
      <c r="C280" s="2">
        <v>6.4896000000000003</v>
      </c>
      <c r="D280" s="2">
        <v>0</v>
      </c>
      <c r="E280" s="2">
        <v>0</v>
      </c>
      <c r="F280" s="2">
        <v>71.088200000000001</v>
      </c>
      <c r="G280" s="2">
        <v>633.93100000000004</v>
      </c>
      <c r="H280" s="2">
        <v>60811.697</v>
      </c>
      <c r="I280" s="2">
        <v>143.58320000000001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f t="shared" si="8"/>
        <v>60811.697</v>
      </c>
      <c r="V280" s="2">
        <v>154792</v>
      </c>
      <c r="W280" s="21" t="str">
        <f t="shared" si="9"/>
        <v/>
      </c>
    </row>
    <row r="281" spans="1:23" x14ac:dyDescent="0.2">
      <c r="A281" s="1" t="s">
        <v>576</v>
      </c>
      <c r="B281" s="1" t="s">
        <v>577</v>
      </c>
      <c r="C281" s="2">
        <v>0</v>
      </c>
      <c r="D281" s="2">
        <v>0</v>
      </c>
      <c r="E281" s="2">
        <v>0</v>
      </c>
      <c r="F281" s="2">
        <v>9.4093999999999998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f t="shared" si="8"/>
        <v>0</v>
      </c>
      <c r="V281" s="2">
        <v>88140</v>
      </c>
      <c r="W281" s="21" t="str">
        <f t="shared" si="9"/>
        <v/>
      </c>
    </row>
    <row r="282" spans="1:23" x14ac:dyDescent="0.2">
      <c r="A282" s="1" t="s">
        <v>578</v>
      </c>
      <c r="B282" s="1" t="s">
        <v>579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f t="shared" si="8"/>
        <v>0</v>
      </c>
      <c r="V282" s="2">
        <v>8898</v>
      </c>
      <c r="W282" s="21" t="str">
        <f t="shared" si="9"/>
        <v/>
      </c>
    </row>
    <row r="283" spans="1:23" x14ac:dyDescent="0.2">
      <c r="A283" s="1" t="s">
        <v>580</v>
      </c>
      <c r="B283" s="1" t="s">
        <v>581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f t="shared" si="8"/>
        <v>0</v>
      </c>
      <c r="V283" s="2">
        <v>39552</v>
      </c>
      <c r="W283" s="21" t="str">
        <f t="shared" si="9"/>
        <v/>
      </c>
    </row>
    <row r="284" spans="1:23" x14ac:dyDescent="0.2">
      <c r="A284" s="1" t="s">
        <v>582</v>
      </c>
      <c r="B284" s="1" t="s">
        <v>583</v>
      </c>
      <c r="C284" s="2">
        <v>1080003.2398000001</v>
      </c>
      <c r="D284" s="2">
        <v>4094627.2521000002</v>
      </c>
      <c r="E284" s="2">
        <v>393061350.4867</v>
      </c>
      <c r="F284" s="2">
        <v>302245.20409999997</v>
      </c>
      <c r="G284" s="2">
        <v>758348.70810000005</v>
      </c>
      <c r="H284" s="2">
        <v>72788462.558400005</v>
      </c>
      <c r="I284" s="2">
        <v>323270.18949999998</v>
      </c>
      <c r="J284" s="2">
        <v>1161008.9323</v>
      </c>
      <c r="K284" s="2">
        <v>50554828</v>
      </c>
      <c r="L284" s="2">
        <v>111039.1556</v>
      </c>
      <c r="M284" s="2">
        <v>300873.39079999999</v>
      </c>
      <c r="N284" s="2">
        <v>11146614.4</v>
      </c>
      <c r="O284" s="2">
        <v>83704.887199999997</v>
      </c>
      <c r="P284" s="2">
        <v>118202.71580000001</v>
      </c>
      <c r="Q284" s="2">
        <v>4377520.5820000004</v>
      </c>
      <c r="R284" s="2">
        <v>20716.175500000001</v>
      </c>
      <c r="S284" s="2">
        <v>354784.85830000002</v>
      </c>
      <c r="T284" s="2">
        <v>64637549.600000001</v>
      </c>
      <c r="U284" s="2">
        <f t="shared" si="8"/>
        <v>596566325.62709999</v>
      </c>
      <c r="V284" s="2">
        <v>1000119622</v>
      </c>
      <c r="W284" s="21" t="str">
        <f t="shared" si="9"/>
        <v/>
      </c>
    </row>
    <row r="285" spans="1:23" x14ac:dyDescent="0.2">
      <c r="A285" s="1" t="s">
        <v>584</v>
      </c>
      <c r="B285" s="1" t="s">
        <v>585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f t="shared" si="8"/>
        <v>0</v>
      </c>
      <c r="V285" s="2">
        <v>42792</v>
      </c>
      <c r="W285" s="21" t="str">
        <f t="shared" si="9"/>
        <v/>
      </c>
    </row>
    <row r="286" spans="1:23" x14ac:dyDescent="0.2">
      <c r="A286" s="1" t="s">
        <v>586</v>
      </c>
      <c r="B286" s="1" t="s">
        <v>587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f t="shared" si="8"/>
        <v>0</v>
      </c>
      <c r="V286" s="2">
        <v>208630</v>
      </c>
      <c r="W286" s="21" t="str">
        <f t="shared" si="9"/>
        <v/>
      </c>
    </row>
    <row r="287" spans="1:23" x14ac:dyDescent="0.2">
      <c r="A287" s="1" t="s">
        <v>588</v>
      </c>
      <c r="B287" s="1" t="s">
        <v>589</v>
      </c>
      <c r="C287" s="2">
        <v>0</v>
      </c>
      <c r="D287" s="2">
        <v>0</v>
      </c>
      <c r="E287" s="2">
        <v>0</v>
      </c>
      <c r="F287" s="2">
        <v>0.91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f t="shared" si="8"/>
        <v>0</v>
      </c>
      <c r="V287" s="2">
        <v>114150</v>
      </c>
      <c r="W287" s="21" t="str">
        <f t="shared" si="9"/>
        <v/>
      </c>
    </row>
    <row r="288" spans="1:23" x14ac:dyDescent="0.2">
      <c r="A288" s="1" t="s">
        <v>590</v>
      </c>
      <c r="B288" s="1" t="s">
        <v>591</v>
      </c>
      <c r="C288" s="2">
        <v>65.585499999999996</v>
      </c>
      <c r="D288" s="2">
        <v>1898.6441</v>
      </c>
      <c r="E288" s="2">
        <v>181927.43</v>
      </c>
      <c r="F288" s="2">
        <v>9.2899999999999996E-2</v>
      </c>
      <c r="G288" s="2">
        <v>929.45450000000005</v>
      </c>
      <c r="H288" s="2">
        <v>89139.504000000001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32.7498</v>
      </c>
      <c r="S288" s="2">
        <v>122.6442</v>
      </c>
      <c r="T288" s="2">
        <v>22348</v>
      </c>
      <c r="U288" s="2">
        <f t="shared" si="8"/>
        <v>293414.93400000001</v>
      </c>
      <c r="V288" s="2">
        <v>374846</v>
      </c>
      <c r="W288" s="21" t="str">
        <f t="shared" si="9"/>
        <v/>
      </c>
    </row>
    <row r="289" spans="1:23" x14ac:dyDescent="0.2">
      <c r="A289" s="1" t="s">
        <v>592</v>
      </c>
      <c r="B289" s="1" t="s">
        <v>593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f t="shared" si="8"/>
        <v>0</v>
      </c>
      <c r="V289" s="2">
        <v>20330</v>
      </c>
      <c r="W289" s="21" t="str">
        <f t="shared" si="9"/>
        <v/>
      </c>
    </row>
    <row r="290" spans="1:23" x14ac:dyDescent="0.2">
      <c r="A290" s="1" t="s">
        <v>594</v>
      </c>
      <c r="B290" s="1" t="s">
        <v>595</v>
      </c>
      <c r="C290" s="2">
        <v>0</v>
      </c>
      <c r="D290" s="2">
        <v>0</v>
      </c>
      <c r="E290" s="2">
        <v>0</v>
      </c>
      <c r="F290" s="2">
        <v>115.2458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f t="shared" si="8"/>
        <v>0</v>
      </c>
      <c r="V290" s="2">
        <v>146322</v>
      </c>
      <c r="W290" s="21" t="str">
        <f t="shared" si="9"/>
        <v/>
      </c>
    </row>
    <row r="291" spans="1:23" x14ac:dyDescent="0.2">
      <c r="A291" s="1" t="s">
        <v>596</v>
      </c>
      <c r="B291" s="1" t="s">
        <v>597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f t="shared" si="8"/>
        <v>0</v>
      </c>
      <c r="V291" s="2">
        <v>36930</v>
      </c>
      <c r="W291" s="21" t="str">
        <f t="shared" si="9"/>
        <v/>
      </c>
    </row>
    <row r="292" spans="1:23" x14ac:dyDescent="0.2">
      <c r="A292" s="1" t="s">
        <v>598</v>
      </c>
      <c r="B292" s="1" t="s">
        <v>599</v>
      </c>
      <c r="C292" s="2">
        <v>0</v>
      </c>
      <c r="D292" s="2">
        <v>0</v>
      </c>
      <c r="E292" s="2">
        <v>0</v>
      </c>
      <c r="F292" s="2">
        <v>145.1798</v>
      </c>
      <c r="G292" s="2">
        <v>544.53020000000004</v>
      </c>
      <c r="H292" s="2">
        <v>52243.574999999997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f t="shared" si="8"/>
        <v>52243.574999999997</v>
      </c>
      <c r="V292" s="2">
        <v>187208</v>
      </c>
      <c r="W292" s="21" t="str">
        <f t="shared" si="9"/>
        <v/>
      </c>
    </row>
    <row r="293" spans="1:23" x14ac:dyDescent="0.2">
      <c r="A293" s="1" t="s">
        <v>600</v>
      </c>
      <c r="B293" s="1" t="s">
        <v>601</v>
      </c>
      <c r="C293" s="2">
        <v>0</v>
      </c>
      <c r="D293" s="2">
        <v>0</v>
      </c>
      <c r="E293" s="2">
        <v>0</v>
      </c>
      <c r="F293" s="2">
        <v>22.667100000000001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f t="shared" si="8"/>
        <v>0</v>
      </c>
      <c r="V293" s="2">
        <v>844</v>
      </c>
      <c r="W293" s="21" t="str">
        <f t="shared" si="9"/>
        <v/>
      </c>
    </row>
    <row r="294" spans="1:23" x14ac:dyDescent="0.2">
      <c r="A294" s="1" t="s">
        <v>602</v>
      </c>
      <c r="B294" s="1" t="s">
        <v>603</v>
      </c>
      <c r="C294" s="2">
        <v>0</v>
      </c>
      <c r="D294" s="2">
        <v>0</v>
      </c>
      <c r="E294" s="2">
        <v>0</v>
      </c>
      <c r="F294" s="2">
        <v>1.7384999999999999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f t="shared" si="8"/>
        <v>0</v>
      </c>
      <c r="V294" s="2">
        <v>25326</v>
      </c>
      <c r="W294" s="21" t="str">
        <f t="shared" si="9"/>
        <v/>
      </c>
    </row>
    <row r="295" spans="1:23" x14ac:dyDescent="0.2">
      <c r="A295" s="1" t="s">
        <v>604</v>
      </c>
      <c r="B295" s="1" t="s">
        <v>605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f t="shared" si="8"/>
        <v>0</v>
      </c>
      <c r="V295" s="2">
        <v>50322</v>
      </c>
      <c r="W295" s="21" t="str">
        <f t="shared" si="9"/>
        <v/>
      </c>
    </row>
    <row r="296" spans="1:23" x14ac:dyDescent="0.2">
      <c r="A296" s="1" t="s">
        <v>606</v>
      </c>
      <c r="B296" s="1" t="s">
        <v>607</v>
      </c>
      <c r="C296" s="2">
        <v>0</v>
      </c>
      <c r="D296" s="2">
        <v>0</v>
      </c>
      <c r="E296" s="2">
        <v>0</v>
      </c>
      <c r="F296" s="2">
        <v>33.738999999999997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2117.7563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f t="shared" si="8"/>
        <v>0</v>
      </c>
      <c r="V296" s="2">
        <v>74362</v>
      </c>
      <c r="W296" s="21" t="str">
        <f t="shared" si="9"/>
        <v/>
      </c>
    </row>
    <row r="297" spans="1:23" x14ac:dyDescent="0.2">
      <c r="A297" s="1" t="s">
        <v>608</v>
      </c>
      <c r="B297" s="1" t="s">
        <v>609</v>
      </c>
      <c r="C297" s="2">
        <v>1600.7157999999999</v>
      </c>
      <c r="D297" s="2">
        <v>648.0376</v>
      </c>
      <c r="E297" s="2">
        <v>62146.116000000002</v>
      </c>
      <c r="F297" s="2">
        <v>118.40940000000001</v>
      </c>
      <c r="G297" s="2">
        <v>21.77</v>
      </c>
      <c r="H297" s="2">
        <v>2085.1750000000002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f t="shared" si="8"/>
        <v>64231.291000000005</v>
      </c>
      <c r="V297" s="2">
        <v>107154</v>
      </c>
      <c r="W297" s="21" t="str">
        <f t="shared" si="9"/>
        <v/>
      </c>
    </row>
    <row r="298" spans="1:23" x14ac:dyDescent="0.2">
      <c r="A298" s="1" t="s">
        <v>610</v>
      </c>
      <c r="B298" s="1" t="s">
        <v>611</v>
      </c>
      <c r="C298" s="2">
        <v>0</v>
      </c>
      <c r="D298" s="2">
        <v>0</v>
      </c>
      <c r="E298" s="2">
        <v>0</v>
      </c>
      <c r="F298" s="2">
        <v>17.913799999999998</v>
      </c>
      <c r="G298" s="2">
        <v>59.241999999999997</v>
      </c>
      <c r="H298" s="2">
        <v>5679.1509999999998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f t="shared" si="8"/>
        <v>5679.1509999999998</v>
      </c>
      <c r="V298" s="2">
        <v>109188</v>
      </c>
      <c r="W298" s="21" t="str">
        <f t="shared" si="9"/>
        <v/>
      </c>
    </row>
    <row r="299" spans="1:23" x14ac:dyDescent="0.2">
      <c r="A299" s="1" t="s">
        <v>612</v>
      </c>
      <c r="B299" s="1" t="s">
        <v>613</v>
      </c>
      <c r="C299" s="2">
        <v>19.875699999999998</v>
      </c>
      <c r="D299" s="2">
        <v>0</v>
      </c>
      <c r="E299" s="2">
        <v>0</v>
      </c>
      <c r="F299" s="2">
        <v>12.4634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692.58320000000003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8.7928999999999995</v>
      </c>
      <c r="S299" s="2">
        <v>11.0581</v>
      </c>
      <c r="T299" s="2">
        <v>1943</v>
      </c>
      <c r="U299" s="2">
        <f t="shared" si="8"/>
        <v>1943</v>
      </c>
      <c r="V299" s="2">
        <v>188770</v>
      </c>
      <c r="W299" s="21" t="str">
        <f t="shared" si="9"/>
        <v/>
      </c>
    </row>
    <row r="300" spans="1:23" x14ac:dyDescent="0.2">
      <c r="A300" s="1" t="s">
        <v>614</v>
      </c>
      <c r="B300" s="1" t="s">
        <v>615</v>
      </c>
      <c r="C300" s="2">
        <v>113.18040000000001</v>
      </c>
      <c r="D300" s="2">
        <v>0</v>
      </c>
      <c r="E300" s="2">
        <v>0</v>
      </c>
      <c r="F300" s="2">
        <v>17.622499999999999</v>
      </c>
      <c r="G300" s="2">
        <v>44.749000000000002</v>
      </c>
      <c r="H300" s="2">
        <v>4285.8720000000003</v>
      </c>
      <c r="I300" s="2">
        <v>50.386800000000001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f t="shared" si="8"/>
        <v>4285.8720000000003</v>
      </c>
      <c r="V300" s="2">
        <v>215266</v>
      </c>
      <c r="W300" s="21" t="str">
        <f t="shared" si="9"/>
        <v/>
      </c>
    </row>
    <row r="301" spans="1:23" x14ac:dyDescent="0.2">
      <c r="A301" s="1" t="s">
        <v>616</v>
      </c>
      <c r="B301" s="1" t="s">
        <v>617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f t="shared" si="8"/>
        <v>0</v>
      </c>
      <c r="V301" s="2">
        <v>37940</v>
      </c>
      <c r="W301" s="21" t="str">
        <f t="shared" si="9"/>
        <v/>
      </c>
    </row>
    <row r="302" spans="1:23" x14ac:dyDescent="0.2">
      <c r="A302" s="1" t="s">
        <v>618</v>
      </c>
      <c r="B302" s="1" t="s">
        <v>619</v>
      </c>
      <c r="C302" s="2">
        <v>0</v>
      </c>
      <c r="D302" s="2">
        <v>0</v>
      </c>
      <c r="E302" s="2">
        <v>0</v>
      </c>
      <c r="F302" s="2">
        <v>95.531199999999998</v>
      </c>
      <c r="G302" s="2">
        <v>85.499700000000004</v>
      </c>
      <c r="H302" s="2">
        <v>8193.26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f t="shared" si="8"/>
        <v>8193.26</v>
      </c>
      <c r="V302" s="2">
        <v>57280</v>
      </c>
      <c r="W302" s="21" t="str">
        <f t="shared" si="9"/>
        <v/>
      </c>
    </row>
    <row r="303" spans="1:23" x14ac:dyDescent="0.2">
      <c r="A303" s="1" t="s">
        <v>620</v>
      </c>
      <c r="B303" s="1" t="s">
        <v>621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f t="shared" si="8"/>
        <v>0</v>
      </c>
      <c r="V303" s="2">
        <v>121270</v>
      </c>
      <c r="W303" s="21" t="str">
        <f t="shared" si="9"/>
        <v/>
      </c>
    </row>
    <row r="304" spans="1:23" x14ac:dyDescent="0.2">
      <c r="A304" s="1" t="s">
        <v>622</v>
      </c>
      <c r="B304" s="1" t="s">
        <v>623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f t="shared" si="8"/>
        <v>0</v>
      </c>
      <c r="V304" s="2">
        <v>31882</v>
      </c>
      <c r="W304" s="21" t="str">
        <f t="shared" si="9"/>
        <v/>
      </c>
    </row>
    <row r="305" spans="1:23" x14ac:dyDescent="0.2">
      <c r="A305" s="1" t="s">
        <v>624</v>
      </c>
      <c r="B305" s="1" t="s">
        <v>625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f t="shared" si="8"/>
        <v>0</v>
      </c>
      <c r="V305" s="2">
        <v>65738</v>
      </c>
      <c r="W305" s="21" t="str">
        <f t="shared" si="9"/>
        <v/>
      </c>
    </row>
    <row r="306" spans="1:23" x14ac:dyDescent="0.2">
      <c r="A306" s="1" t="s">
        <v>626</v>
      </c>
      <c r="B306" s="1" t="s">
        <v>627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f t="shared" si="8"/>
        <v>0</v>
      </c>
      <c r="V306" s="2">
        <v>13308</v>
      </c>
      <c r="W306" s="21" t="str">
        <f t="shared" si="9"/>
        <v/>
      </c>
    </row>
    <row r="307" spans="1:23" x14ac:dyDescent="0.2">
      <c r="A307" s="1" t="s">
        <v>628</v>
      </c>
      <c r="B307" s="1" t="s">
        <v>629</v>
      </c>
      <c r="C307" s="2">
        <v>0</v>
      </c>
      <c r="D307" s="2">
        <v>0</v>
      </c>
      <c r="E307" s="2">
        <v>0</v>
      </c>
      <c r="F307" s="2">
        <v>40.210700000000003</v>
      </c>
      <c r="G307" s="2">
        <v>24.9712</v>
      </c>
      <c r="H307" s="2">
        <v>2395.8000000000002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f t="shared" si="8"/>
        <v>2395.8000000000002</v>
      </c>
      <c r="V307" s="2">
        <v>10962</v>
      </c>
      <c r="W307" s="21" t="str">
        <f t="shared" si="9"/>
        <v/>
      </c>
    </row>
    <row r="308" spans="1:23" x14ac:dyDescent="0.2">
      <c r="A308" s="1" t="s">
        <v>630</v>
      </c>
      <c r="B308" s="1" t="s">
        <v>631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f t="shared" si="8"/>
        <v>0</v>
      </c>
      <c r="V308" s="2">
        <v>94586</v>
      </c>
      <c r="W308" s="21" t="str">
        <f t="shared" si="9"/>
        <v/>
      </c>
    </row>
    <row r="309" spans="1:23" x14ac:dyDescent="0.2">
      <c r="A309" s="1" t="s">
        <v>632</v>
      </c>
      <c r="B309" s="1" t="s">
        <v>633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4922.5285999999996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f t="shared" si="8"/>
        <v>0</v>
      </c>
      <c r="V309" s="2">
        <v>83126</v>
      </c>
      <c r="W309" s="21" t="str">
        <f t="shared" si="9"/>
        <v/>
      </c>
    </row>
    <row r="310" spans="1:23" x14ac:dyDescent="0.2">
      <c r="A310" s="1" t="s">
        <v>634</v>
      </c>
      <c r="B310" s="1" t="s">
        <v>635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f t="shared" si="8"/>
        <v>0</v>
      </c>
      <c r="V310" s="2">
        <v>18926</v>
      </c>
      <c r="W310" s="21" t="str">
        <f t="shared" si="9"/>
        <v/>
      </c>
    </row>
    <row r="311" spans="1:23" x14ac:dyDescent="0.2">
      <c r="A311" s="1" t="s">
        <v>636</v>
      </c>
      <c r="B311" s="1" t="s">
        <v>637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f t="shared" si="8"/>
        <v>0</v>
      </c>
      <c r="V311" s="2">
        <v>18884</v>
      </c>
      <c r="W311" s="21" t="str">
        <f t="shared" si="9"/>
        <v/>
      </c>
    </row>
    <row r="312" spans="1:23" x14ac:dyDescent="0.2">
      <c r="A312" s="1" t="s">
        <v>638</v>
      </c>
      <c r="B312" s="1" t="s">
        <v>639</v>
      </c>
      <c r="C312" s="2">
        <v>0</v>
      </c>
      <c r="D312" s="2">
        <v>0</v>
      </c>
      <c r="E312" s="2">
        <v>0</v>
      </c>
      <c r="F312" s="2">
        <v>83.035499999999999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f t="shared" si="8"/>
        <v>0</v>
      </c>
      <c r="V312" s="2">
        <v>330270</v>
      </c>
      <c r="W312" s="21" t="str">
        <f t="shared" si="9"/>
        <v/>
      </c>
    </row>
    <row r="313" spans="1:23" x14ac:dyDescent="0.2">
      <c r="A313" s="1" t="s">
        <v>640</v>
      </c>
      <c r="B313" s="1" t="s">
        <v>641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f t="shared" si="8"/>
        <v>0</v>
      </c>
      <c r="V313" s="2">
        <v>33040</v>
      </c>
      <c r="W313" s="21" t="str">
        <f t="shared" si="9"/>
        <v/>
      </c>
    </row>
    <row r="314" spans="1:23" x14ac:dyDescent="0.2">
      <c r="A314" s="1" t="s">
        <v>642</v>
      </c>
      <c r="B314" s="1" t="s">
        <v>643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8.0250000000000004</v>
      </c>
      <c r="J314" s="2">
        <v>688.61680000000001</v>
      </c>
      <c r="K314" s="2">
        <v>29941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f t="shared" si="8"/>
        <v>29941</v>
      </c>
      <c r="V314" s="2">
        <v>72160</v>
      </c>
      <c r="W314" s="21" t="str">
        <f t="shared" si="9"/>
        <v/>
      </c>
    </row>
    <row r="315" spans="1:23" x14ac:dyDescent="0.2">
      <c r="A315" s="1" t="s">
        <v>644</v>
      </c>
      <c r="B315" s="1" t="s">
        <v>645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f t="shared" si="8"/>
        <v>0</v>
      </c>
      <c r="V315" s="2">
        <v>58710</v>
      </c>
      <c r="W315" s="21" t="str">
        <f t="shared" si="9"/>
        <v/>
      </c>
    </row>
    <row r="316" spans="1:23" x14ac:dyDescent="0.2">
      <c r="A316" s="1" t="s">
        <v>646</v>
      </c>
      <c r="B316" s="1" t="s">
        <v>647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f t="shared" si="8"/>
        <v>0</v>
      </c>
      <c r="V316" s="2">
        <v>68806</v>
      </c>
      <c r="W316" s="21" t="str">
        <f t="shared" si="9"/>
        <v/>
      </c>
    </row>
    <row r="317" spans="1:23" x14ac:dyDescent="0.2">
      <c r="A317" s="1" t="s">
        <v>648</v>
      </c>
      <c r="B317" s="1" t="s">
        <v>649</v>
      </c>
      <c r="C317" s="2">
        <v>0</v>
      </c>
      <c r="D317" s="2">
        <v>0</v>
      </c>
      <c r="E317" s="2">
        <v>0</v>
      </c>
      <c r="F317" s="2">
        <v>2.6541999999999999</v>
      </c>
      <c r="G317" s="2">
        <v>0.42809999999999998</v>
      </c>
      <c r="H317" s="2">
        <v>41.024999999999999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f t="shared" si="8"/>
        <v>41.024999999999999</v>
      </c>
      <c r="V317" s="2">
        <v>14322</v>
      </c>
      <c r="W317" s="21" t="str">
        <f t="shared" si="9"/>
        <v/>
      </c>
    </row>
    <row r="318" spans="1:23" x14ac:dyDescent="0.2">
      <c r="A318" s="1" t="s">
        <v>650</v>
      </c>
      <c r="B318" s="1" t="s">
        <v>651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f t="shared" si="8"/>
        <v>0</v>
      </c>
      <c r="V318" s="2">
        <v>5584</v>
      </c>
      <c r="W318" s="21" t="str">
        <f t="shared" si="9"/>
        <v/>
      </c>
    </row>
    <row r="319" spans="1:23" x14ac:dyDescent="0.2">
      <c r="A319" s="1" t="s">
        <v>652</v>
      </c>
      <c r="B319" s="1" t="s">
        <v>653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f t="shared" si="8"/>
        <v>0</v>
      </c>
      <c r="V319" s="2">
        <v>6604</v>
      </c>
      <c r="W319" s="21" t="str">
        <f t="shared" si="9"/>
        <v/>
      </c>
    </row>
    <row r="320" spans="1:23" x14ac:dyDescent="0.2">
      <c r="A320" s="1" t="s">
        <v>654</v>
      </c>
      <c r="B320" s="1" t="s">
        <v>655</v>
      </c>
      <c r="C320" s="2">
        <v>0</v>
      </c>
      <c r="D320" s="2">
        <v>0</v>
      </c>
      <c r="E320" s="2">
        <v>0</v>
      </c>
      <c r="F320" s="2">
        <v>1.6782999999999999</v>
      </c>
      <c r="G320" s="2">
        <v>63.878300000000003</v>
      </c>
      <c r="H320" s="2">
        <v>6123.1419999999998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f t="shared" si="8"/>
        <v>6123.1419999999998</v>
      </c>
      <c r="V320" s="2">
        <v>36386</v>
      </c>
      <c r="W320" s="21" t="str">
        <f t="shared" si="9"/>
        <v/>
      </c>
    </row>
    <row r="321" spans="1:23" x14ac:dyDescent="0.2">
      <c r="A321" s="1" t="s">
        <v>656</v>
      </c>
      <c r="B321" s="1" t="s">
        <v>657</v>
      </c>
      <c r="C321" s="2">
        <v>0</v>
      </c>
      <c r="D321" s="2">
        <v>0</v>
      </c>
      <c r="E321" s="2">
        <v>0</v>
      </c>
      <c r="F321" s="2">
        <v>78.998000000000005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f t="shared" si="8"/>
        <v>0</v>
      </c>
      <c r="V321" s="2">
        <v>53632</v>
      </c>
      <c r="W321" s="21" t="str">
        <f t="shared" si="9"/>
        <v/>
      </c>
    </row>
    <row r="322" spans="1:23" x14ac:dyDescent="0.2">
      <c r="A322" s="1" t="s">
        <v>658</v>
      </c>
      <c r="B322" s="1" t="s">
        <v>659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f t="shared" si="8"/>
        <v>0</v>
      </c>
      <c r="V322" s="2">
        <v>61134</v>
      </c>
      <c r="W322" s="21" t="str">
        <f t="shared" si="9"/>
        <v/>
      </c>
    </row>
    <row r="323" spans="1:23" x14ac:dyDescent="0.2">
      <c r="A323" s="1" t="s">
        <v>660</v>
      </c>
      <c r="B323" s="1" t="s">
        <v>661</v>
      </c>
      <c r="C323" s="2">
        <v>3.7888000000000002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18.502600000000001</v>
      </c>
      <c r="J323" s="2">
        <v>490.57659999999998</v>
      </c>
      <c r="K323" s="2">
        <v>21318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f t="shared" ref="U323:U386" si="10">SUM(T323,Q323,N323,K323,H323,E323)</f>
        <v>21318</v>
      </c>
      <c r="V323" s="2">
        <v>51554</v>
      </c>
      <c r="W323" s="21" t="str">
        <f t="shared" ref="W323:W386" si="11">IF(U323&gt;V323,"Supera","")</f>
        <v/>
      </c>
    </row>
    <row r="324" spans="1:23" x14ac:dyDescent="0.2">
      <c r="A324" s="1" t="s">
        <v>662</v>
      </c>
      <c r="B324" s="1" t="s">
        <v>663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f t="shared" si="10"/>
        <v>0</v>
      </c>
      <c r="V324" s="2">
        <v>7740</v>
      </c>
      <c r="W324" s="21" t="str">
        <f t="shared" si="11"/>
        <v/>
      </c>
    </row>
    <row r="325" spans="1:23" x14ac:dyDescent="0.2">
      <c r="A325" s="1" t="s">
        <v>664</v>
      </c>
      <c r="B325" s="1" t="s">
        <v>665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f t="shared" si="10"/>
        <v>0</v>
      </c>
      <c r="V325" s="2">
        <v>101032</v>
      </c>
      <c r="W325" s="21" t="str">
        <f t="shared" si="11"/>
        <v/>
      </c>
    </row>
    <row r="326" spans="1:23" x14ac:dyDescent="0.2">
      <c r="A326" s="1" t="s">
        <v>666</v>
      </c>
      <c r="B326" s="1" t="s">
        <v>667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f t="shared" si="10"/>
        <v>0</v>
      </c>
      <c r="V326" s="2">
        <v>5112</v>
      </c>
      <c r="W326" s="21" t="str">
        <f t="shared" si="11"/>
        <v/>
      </c>
    </row>
    <row r="327" spans="1:23" x14ac:dyDescent="0.2">
      <c r="A327" s="1" t="s">
        <v>668</v>
      </c>
      <c r="B327" s="1" t="s">
        <v>669</v>
      </c>
      <c r="C327" s="2">
        <v>1.3926000000000001</v>
      </c>
      <c r="D327" s="2">
        <v>0</v>
      </c>
      <c r="E327" s="2">
        <v>0</v>
      </c>
      <c r="F327" s="2">
        <v>0.58950000000000002</v>
      </c>
      <c r="G327" s="2">
        <v>0</v>
      </c>
      <c r="H327" s="2">
        <v>0</v>
      </c>
      <c r="I327" s="2">
        <v>23.231200000000001</v>
      </c>
      <c r="J327" s="2">
        <v>554.91459999999995</v>
      </c>
      <c r="K327" s="2">
        <v>24127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0.77080000000000004</v>
      </c>
      <c r="S327" s="2">
        <v>0</v>
      </c>
      <c r="T327" s="2">
        <v>0</v>
      </c>
      <c r="U327" s="2">
        <f t="shared" si="10"/>
        <v>24127</v>
      </c>
      <c r="V327" s="2">
        <v>63586</v>
      </c>
      <c r="W327" s="21" t="str">
        <f t="shared" si="11"/>
        <v/>
      </c>
    </row>
    <row r="328" spans="1:23" x14ac:dyDescent="0.2">
      <c r="A328" s="1" t="s">
        <v>670</v>
      </c>
      <c r="B328" s="1" t="s">
        <v>671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f t="shared" si="10"/>
        <v>0</v>
      </c>
      <c r="V328" s="2">
        <v>6602</v>
      </c>
      <c r="W328" s="21" t="str">
        <f t="shared" si="11"/>
        <v/>
      </c>
    </row>
    <row r="329" spans="1:23" x14ac:dyDescent="0.2">
      <c r="A329" s="1" t="s">
        <v>672</v>
      </c>
      <c r="B329" s="1" t="s">
        <v>673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f t="shared" si="10"/>
        <v>0</v>
      </c>
      <c r="V329" s="2">
        <v>32596</v>
      </c>
      <c r="W329" s="21" t="str">
        <f t="shared" si="11"/>
        <v/>
      </c>
    </row>
    <row r="330" spans="1:23" x14ac:dyDescent="0.2">
      <c r="A330" s="1" t="s">
        <v>674</v>
      </c>
      <c r="B330" s="1" t="s">
        <v>675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f t="shared" si="10"/>
        <v>0</v>
      </c>
      <c r="V330" s="2">
        <v>126244</v>
      </c>
      <c r="W330" s="21" t="str">
        <f t="shared" si="11"/>
        <v/>
      </c>
    </row>
    <row r="331" spans="1:23" x14ac:dyDescent="0.2">
      <c r="A331" s="1" t="s">
        <v>676</v>
      </c>
      <c r="B331" s="1" t="s">
        <v>677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f t="shared" si="10"/>
        <v>0</v>
      </c>
      <c r="V331" s="2">
        <v>740</v>
      </c>
      <c r="W331" s="21" t="str">
        <f t="shared" si="11"/>
        <v/>
      </c>
    </row>
    <row r="332" spans="1:23" x14ac:dyDescent="0.2">
      <c r="A332" s="1" t="s">
        <v>678</v>
      </c>
      <c r="B332" s="1" t="s">
        <v>679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f t="shared" si="10"/>
        <v>0</v>
      </c>
      <c r="V332" s="2">
        <v>1982</v>
      </c>
      <c r="W332" s="21" t="str">
        <f t="shared" si="11"/>
        <v/>
      </c>
    </row>
    <row r="333" spans="1:23" x14ac:dyDescent="0.2">
      <c r="A333" s="1" t="s">
        <v>680</v>
      </c>
      <c r="B333" s="1" t="s">
        <v>681</v>
      </c>
      <c r="C333" s="2">
        <v>3.9117000000000002</v>
      </c>
      <c r="D333" s="2">
        <v>0</v>
      </c>
      <c r="E333" s="2">
        <v>0</v>
      </c>
      <c r="F333" s="2">
        <v>2.2336999999999998</v>
      </c>
      <c r="G333" s="2">
        <v>41.9724</v>
      </c>
      <c r="H333" s="2">
        <v>4021.248</v>
      </c>
      <c r="I333" s="2">
        <v>142.4948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f t="shared" si="10"/>
        <v>4021.248</v>
      </c>
      <c r="V333" s="2">
        <v>164714</v>
      </c>
      <c r="W333" s="21" t="str">
        <f t="shared" si="11"/>
        <v/>
      </c>
    </row>
    <row r="334" spans="1:23" x14ac:dyDescent="0.2">
      <c r="A334" s="1" t="s">
        <v>682</v>
      </c>
      <c r="B334" s="1" t="s">
        <v>683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f t="shared" si="10"/>
        <v>0</v>
      </c>
      <c r="V334" s="2">
        <v>171558</v>
      </c>
      <c r="W334" s="21" t="str">
        <f t="shared" si="11"/>
        <v/>
      </c>
    </row>
    <row r="335" spans="1:23" x14ac:dyDescent="0.2">
      <c r="A335" s="1" t="s">
        <v>684</v>
      </c>
      <c r="B335" s="1" t="s">
        <v>685</v>
      </c>
      <c r="C335" s="2">
        <v>969.69600000000003</v>
      </c>
      <c r="D335" s="2">
        <v>0</v>
      </c>
      <c r="E335" s="2">
        <v>0</v>
      </c>
      <c r="F335" s="2">
        <v>29.569700000000001</v>
      </c>
      <c r="G335" s="2">
        <v>0</v>
      </c>
      <c r="H335" s="2">
        <v>0</v>
      </c>
      <c r="I335" s="2">
        <v>547.10879999999997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7.6589999999999998</v>
      </c>
      <c r="S335" s="2">
        <v>0</v>
      </c>
      <c r="T335" s="2">
        <v>0</v>
      </c>
      <c r="U335" s="2">
        <f t="shared" si="10"/>
        <v>0</v>
      </c>
      <c r="V335" s="2">
        <v>799532</v>
      </c>
      <c r="W335" s="21" t="str">
        <f t="shared" si="11"/>
        <v/>
      </c>
    </row>
  </sheetData>
  <mergeCells count="6"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5"/>
  <sheetViews>
    <sheetView workbookViewId="0">
      <selection activeCell="R3" sqref="R3"/>
    </sheetView>
  </sheetViews>
  <sheetFormatPr baseColWidth="10" defaultRowHeight="12.75" x14ac:dyDescent="0.2"/>
  <cols>
    <col min="1" max="1" width="12.140625" style="1" customWidth="1"/>
    <col min="2" max="2" width="64.28515625" style="1" customWidth="1"/>
    <col min="3" max="3" width="12.7109375" style="2" bestFit="1" customWidth="1"/>
    <col min="4" max="4" width="9.85546875" style="1" customWidth="1"/>
    <col min="5" max="5" width="11.7109375" style="2" customWidth="1"/>
    <col min="6" max="6" width="9.140625" style="1" customWidth="1"/>
    <col min="7" max="7" width="11.7109375" style="2" bestFit="1" customWidth="1"/>
    <col min="8" max="8" width="12.28515625" style="1" customWidth="1"/>
    <col min="9" max="9" width="11.7109375" style="2" bestFit="1" customWidth="1"/>
    <col min="10" max="10" width="12.7109375" style="1" customWidth="1"/>
    <col min="11" max="11" width="11.7109375" style="2" customWidth="1"/>
    <col min="12" max="12" width="13.28515625" style="1" customWidth="1"/>
    <col min="13" max="13" width="11.7109375" style="2" customWidth="1"/>
    <col min="14" max="14" width="13.140625" style="1" customWidth="1"/>
    <col min="15" max="15" width="12.7109375" style="2" bestFit="1" customWidth="1"/>
    <col min="16" max="16" width="11.7109375" style="2" customWidth="1"/>
    <col min="17" max="17" width="14" style="2" customWidth="1"/>
    <col min="18" max="18" width="9.140625" style="2" customWidth="1"/>
    <col min="19" max="19" width="11.42578125" style="1" customWidth="1"/>
    <col min="20" max="16384" width="11.42578125" style="1"/>
  </cols>
  <sheetData>
    <row r="1" spans="1:18" ht="15" customHeight="1" x14ac:dyDescent="0.2">
      <c r="A1" s="27"/>
      <c r="B1" s="27"/>
      <c r="C1" s="49" t="s">
        <v>757</v>
      </c>
      <c r="D1" s="49"/>
      <c r="E1" s="54" t="s">
        <v>758</v>
      </c>
      <c r="F1" s="55"/>
      <c r="G1" s="49" t="s">
        <v>759</v>
      </c>
      <c r="H1" s="49"/>
      <c r="I1" s="49" t="s">
        <v>760</v>
      </c>
      <c r="J1" s="49"/>
      <c r="K1" s="49" t="s">
        <v>761</v>
      </c>
      <c r="L1" s="49"/>
      <c r="M1" s="49" t="s">
        <v>762</v>
      </c>
      <c r="N1" s="49"/>
      <c r="O1" s="35" t="s">
        <v>763</v>
      </c>
      <c r="P1" s="35" t="s">
        <v>764</v>
      </c>
      <c r="Q1" s="35" t="s">
        <v>765</v>
      </c>
      <c r="R1" s="35" t="s">
        <v>766</v>
      </c>
    </row>
    <row r="2" spans="1:18" ht="25.5" customHeight="1" x14ac:dyDescent="0.2">
      <c r="A2" s="26" t="s">
        <v>2</v>
      </c>
      <c r="B2" s="26" t="s">
        <v>3</v>
      </c>
      <c r="C2" s="31" t="s">
        <v>694</v>
      </c>
      <c r="D2" s="34" t="s">
        <v>767</v>
      </c>
      <c r="E2" s="31" t="s">
        <v>768</v>
      </c>
      <c r="F2" s="34" t="s">
        <v>769</v>
      </c>
      <c r="G2" s="31" t="s">
        <v>770</v>
      </c>
      <c r="H2" s="34" t="s">
        <v>771</v>
      </c>
      <c r="I2" s="31" t="s">
        <v>772</v>
      </c>
      <c r="J2" s="34" t="s">
        <v>773</v>
      </c>
      <c r="K2" s="31" t="s">
        <v>774</v>
      </c>
      <c r="L2" s="32" t="s">
        <v>775</v>
      </c>
      <c r="M2" s="31" t="s">
        <v>776</v>
      </c>
      <c r="N2" s="34" t="s">
        <v>777</v>
      </c>
      <c r="O2" s="31" t="s">
        <v>778</v>
      </c>
      <c r="P2" s="31" t="s">
        <v>779</v>
      </c>
      <c r="Q2" s="31" t="s">
        <v>780</v>
      </c>
      <c r="R2" s="31" t="s">
        <v>781</v>
      </c>
    </row>
    <row r="3" spans="1:18" x14ac:dyDescent="0.2">
      <c r="A3" s="1" t="s">
        <v>21</v>
      </c>
      <c r="B3" s="1" t="s">
        <v>22</v>
      </c>
      <c r="C3" s="2">
        <v>102786671.6918</v>
      </c>
      <c r="D3" s="1">
        <v>1014.568</v>
      </c>
      <c r="E3" s="2">
        <v>24730429.5757</v>
      </c>
      <c r="F3" s="1">
        <v>709.42899999999997</v>
      </c>
      <c r="G3" s="2">
        <v>55435786.356600001</v>
      </c>
      <c r="H3" s="1">
        <v>5521</v>
      </c>
      <c r="I3" s="2">
        <v>53267667.972800002</v>
      </c>
      <c r="J3" s="1">
        <v>777</v>
      </c>
      <c r="K3" s="2">
        <v>15327405.352600001</v>
      </c>
      <c r="L3" s="1">
        <v>1624</v>
      </c>
      <c r="M3" s="2">
        <v>14686389.433599999</v>
      </c>
      <c r="N3" s="1">
        <v>2686</v>
      </c>
      <c r="O3" s="2">
        <v>167229116.43619999</v>
      </c>
      <c r="P3" s="2">
        <v>13998162</v>
      </c>
      <c r="Q3" s="2">
        <v>188524.3259</v>
      </c>
      <c r="R3" s="2">
        <f>TablaRI[[#This Row],[VI]]+TablaRI[[#This Row],[VI ]]+TablaRI[[#This Row],[ VI]]+TablaRI[[#This Row],[ VI ]]+TablaRI[[#This Row],[  VI  ]]+TablaRI[[#This Row],[   VI   ]]+TablaRI[[#This Row],[  VI   ]]-TablaRI[[#This Row],[  VI]]</f>
        <v>419465304.8193</v>
      </c>
    </row>
    <row r="4" spans="1:18" x14ac:dyDescent="0.2">
      <c r="A4" s="1" t="s">
        <v>23</v>
      </c>
      <c r="B4" s="1" t="s">
        <v>24</v>
      </c>
      <c r="C4" s="2">
        <v>56907043.6417</v>
      </c>
      <c r="D4" s="1">
        <v>13627.465</v>
      </c>
      <c r="E4" s="2">
        <v>18806349.302299999</v>
      </c>
      <c r="F4" s="1">
        <v>3507.51</v>
      </c>
      <c r="G4" s="2">
        <v>25285384.7632</v>
      </c>
      <c r="H4" s="1">
        <v>7802</v>
      </c>
      <c r="I4" s="2">
        <v>28451341.2601</v>
      </c>
      <c r="J4" s="1">
        <v>5211</v>
      </c>
      <c r="K4" s="2">
        <v>5733498.7023</v>
      </c>
      <c r="L4" s="1">
        <v>2291.16</v>
      </c>
      <c r="M4" s="2">
        <v>4267595.5778999999</v>
      </c>
      <c r="N4" s="1">
        <v>988</v>
      </c>
      <c r="O4" s="2">
        <v>61538374.5022</v>
      </c>
      <c r="P4" s="2">
        <v>3653829</v>
      </c>
      <c r="Q4" s="2">
        <v>1643567.8498</v>
      </c>
      <c r="R4" s="2">
        <f>TablaRI[[#This Row],[VI]]+TablaRI[[#This Row],[VI ]]+TablaRI[[#This Row],[ VI]]+TablaRI[[#This Row],[ VI ]]+TablaRI[[#This Row],[  VI  ]]+TablaRI[[#This Row],[   VI   ]]+TablaRI[[#This Row],[  VI   ]]-TablaRI[[#This Row],[  VI]]</f>
        <v>197335758.74970001</v>
      </c>
    </row>
    <row r="5" spans="1:18" x14ac:dyDescent="0.2">
      <c r="A5" s="1" t="s">
        <v>25</v>
      </c>
      <c r="B5" s="1" t="s">
        <v>26</v>
      </c>
      <c r="C5" s="2">
        <v>1916971.0263</v>
      </c>
      <c r="D5" s="1">
        <v>38.314999999999998</v>
      </c>
      <c r="E5" s="2">
        <v>1786919.6147</v>
      </c>
      <c r="F5" s="1">
        <v>74.686999999999998</v>
      </c>
      <c r="G5" s="2">
        <v>1469763.7213999999</v>
      </c>
      <c r="H5" s="1">
        <v>419</v>
      </c>
      <c r="I5" s="2">
        <v>3539216.0282999999</v>
      </c>
      <c r="J5" s="1">
        <v>165</v>
      </c>
      <c r="K5" s="2">
        <v>827595.04850000003</v>
      </c>
      <c r="L5" s="1">
        <v>120</v>
      </c>
      <c r="M5" s="2">
        <v>650664.62939999998</v>
      </c>
      <c r="N5" s="1">
        <v>405</v>
      </c>
      <c r="O5" s="2">
        <v>5162096.6332999999</v>
      </c>
      <c r="P5" s="2">
        <v>33687</v>
      </c>
      <c r="Q5" s="2">
        <v>20798.580099999999</v>
      </c>
      <c r="R5" s="2">
        <f>TablaRI[[#This Row],[VI]]+TablaRI[[#This Row],[VI ]]+TablaRI[[#This Row],[ VI]]+TablaRI[[#This Row],[ VI ]]+TablaRI[[#This Row],[  VI  ]]+TablaRI[[#This Row],[   VI   ]]+TablaRI[[#This Row],[  VI   ]]-TablaRI[[#This Row],[  VI]]</f>
        <v>15319539.701899998</v>
      </c>
    </row>
    <row r="6" spans="1:18" x14ac:dyDescent="0.2">
      <c r="A6" s="1" t="s">
        <v>27</v>
      </c>
      <c r="B6" s="1" t="s">
        <v>28</v>
      </c>
      <c r="C6" s="2">
        <v>12820768.9252</v>
      </c>
      <c r="D6" s="1">
        <v>159.50800000000001</v>
      </c>
      <c r="E6" s="2">
        <v>2261012.2963</v>
      </c>
      <c r="F6" s="1">
        <v>72.968000000000004</v>
      </c>
      <c r="G6" s="2">
        <v>4373276.63</v>
      </c>
      <c r="H6" s="1">
        <v>1916</v>
      </c>
      <c r="I6" s="2">
        <v>3683253.1691999999</v>
      </c>
      <c r="J6" s="1">
        <v>1477</v>
      </c>
      <c r="K6" s="2">
        <v>133596.45050000001</v>
      </c>
      <c r="L6" s="1">
        <v>1069</v>
      </c>
      <c r="M6" s="2">
        <v>1324076.6532999999</v>
      </c>
      <c r="N6" s="1">
        <v>580</v>
      </c>
      <c r="O6" s="2">
        <v>16226070.9564</v>
      </c>
      <c r="P6" s="2">
        <v>73759</v>
      </c>
      <c r="Q6" s="2">
        <v>320879.13050000003</v>
      </c>
      <c r="R6" s="2">
        <f>TablaRI[[#This Row],[VI]]+TablaRI[[#This Row],[VI ]]+TablaRI[[#This Row],[ VI]]+TablaRI[[#This Row],[ VI ]]+TablaRI[[#This Row],[  VI  ]]+TablaRI[[#This Row],[   VI   ]]+TablaRI[[#This Row],[  VI   ]]-TablaRI[[#This Row],[  VI]]</f>
        <v>40748296.080899999</v>
      </c>
    </row>
    <row r="7" spans="1:18" x14ac:dyDescent="0.2">
      <c r="A7" s="1" t="s">
        <v>29</v>
      </c>
      <c r="B7" s="1" t="s">
        <v>30</v>
      </c>
      <c r="C7" s="2">
        <v>7566136.3700000001</v>
      </c>
      <c r="D7" s="1">
        <v>85.137</v>
      </c>
      <c r="E7" s="2">
        <v>4252688.7641000003</v>
      </c>
      <c r="F7" s="1">
        <v>134.357</v>
      </c>
      <c r="G7" s="2">
        <v>2268756.7097</v>
      </c>
      <c r="H7" s="1">
        <v>94</v>
      </c>
      <c r="I7" s="2">
        <v>16131786.813200001</v>
      </c>
      <c r="J7" s="1">
        <v>51</v>
      </c>
      <c r="K7" s="2">
        <v>1311069.3898</v>
      </c>
      <c r="L7" s="1">
        <v>70</v>
      </c>
      <c r="M7" s="2">
        <v>393129.08809999999</v>
      </c>
      <c r="N7" s="1">
        <v>91</v>
      </c>
      <c r="O7" s="2">
        <v>13371856.9164</v>
      </c>
      <c r="P7" s="2">
        <v>469322</v>
      </c>
      <c r="Q7" s="2">
        <v>178411.88370000001</v>
      </c>
      <c r="R7" s="2">
        <f>TablaRI[[#This Row],[VI]]+TablaRI[[#This Row],[VI ]]+TablaRI[[#This Row],[ VI]]+TablaRI[[#This Row],[ VI ]]+TablaRI[[#This Row],[  VI  ]]+TablaRI[[#This Row],[   VI   ]]+TablaRI[[#This Row],[  VI   ]]-TablaRI[[#This Row],[  VI]]</f>
        <v>44826102.051300004</v>
      </c>
    </row>
    <row r="8" spans="1:18" x14ac:dyDescent="0.2">
      <c r="A8" s="1" t="s">
        <v>31</v>
      </c>
      <c r="B8" s="1" t="s">
        <v>32</v>
      </c>
      <c r="C8" s="2">
        <v>3395.3283000000001</v>
      </c>
      <c r="D8" s="1">
        <v>0</v>
      </c>
      <c r="E8" s="2">
        <v>44434.871599999999</v>
      </c>
      <c r="F8" s="1">
        <v>1.0249999999999999</v>
      </c>
      <c r="G8" s="2">
        <v>70001.917600000001</v>
      </c>
      <c r="H8" s="1">
        <v>5</v>
      </c>
      <c r="I8" s="2">
        <v>0</v>
      </c>
      <c r="J8" s="1">
        <v>0</v>
      </c>
      <c r="K8" s="2">
        <v>0</v>
      </c>
      <c r="L8" s="1">
        <v>0</v>
      </c>
      <c r="M8" s="2">
        <v>0</v>
      </c>
      <c r="N8" s="1">
        <v>0</v>
      </c>
      <c r="O8" s="2">
        <v>159344.2205</v>
      </c>
      <c r="P8" s="2">
        <v>53857</v>
      </c>
      <c r="Q8" s="2">
        <v>0</v>
      </c>
      <c r="R8" s="2">
        <f>TablaRI[[#This Row],[VI]]+TablaRI[[#This Row],[VI ]]+TablaRI[[#This Row],[ VI]]+TablaRI[[#This Row],[ VI ]]+TablaRI[[#This Row],[  VI  ]]+TablaRI[[#This Row],[   VI   ]]+TablaRI[[#This Row],[  VI   ]]-TablaRI[[#This Row],[  VI]]</f>
        <v>223319.33799999999</v>
      </c>
    </row>
    <row r="9" spans="1:18" x14ac:dyDescent="0.2">
      <c r="A9" s="1" t="s">
        <v>33</v>
      </c>
      <c r="B9" s="1" t="s">
        <v>34</v>
      </c>
      <c r="C9" s="2">
        <v>253598.47039999999</v>
      </c>
      <c r="D9" s="1">
        <v>1.8740000000000001</v>
      </c>
      <c r="E9" s="2">
        <v>19106.548900000002</v>
      </c>
      <c r="F9" s="1">
        <v>1.7549999999999999</v>
      </c>
      <c r="G9" s="2">
        <v>181072.33240000001</v>
      </c>
      <c r="H9" s="1">
        <v>11</v>
      </c>
      <c r="I9" s="2">
        <v>0</v>
      </c>
      <c r="J9" s="1">
        <v>0</v>
      </c>
      <c r="K9" s="2">
        <v>0</v>
      </c>
      <c r="L9" s="1">
        <v>0</v>
      </c>
      <c r="M9" s="2">
        <v>49201.128599999996</v>
      </c>
      <c r="N9" s="1">
        <v>15</v>
      </c>
      <c r="O9" s="2">
        <v>274352.27740000002</v>
      </c>
      <c r="P9" s="2">
        <v>18685</v>
      </c>
      <c r="Q9" s="2">
        <v>0</v>
      </c>
      <c r="R9" s="2">
        <f>TablaRI[[#This Row],[VI]]+TablaRI[[#This Row],[VI ]]+TablaRI[[#This Row],[ VI]]+TablaRI[[#This Row],[ VI ]]+TablaRI[[#This Row],[  VI  ]]+TablaRI[[#This Row],[   VI   ]]+TablaRI[[#This Row],[  VI   ]]-TablaRI[[#This Row],[  VI]]</f>
        <v>758645.75769999996</v>
      </c>
    </row>
    <row r="10" spans="1:18" x14ac:dyDescent="0.2">
      <c r="A10" s="1" t="s">
        <v>35</v>
      </c>
      <c r="B10" s="1" t="s">
        <v>36</v>
      </c>
      <c r="C10" s="2">
        <v>202578.44829999999</v>
      </c>
      <c r="D10" s="1">
        <v>1.353</v>
      </c>
      <c r="E10" s="2">
        <v>153212.83110000001</v>
      </c>
      <c r="F10" s="1">
        <v>6.2249999999999996</v>
      </c>
      <c r="G10" s="2">
        <v>559548.11179999996</v>
      </c>
      <c r="H10" s="1">
        <v>28</v>
      </c>
      <c r="I10" s="2">
        <v>0</v>
      </c>
      <c r="J10" s="1">
        <v>0</v>
      </c>
      <c r="K10" s="2">
        <v>0</v>
      </c>
      <c r="L10" s="1">
        <v>0</v>
      </c>
      <c r="M10" s="2">
        <v>17937.8554</v>
      </c>
      <c r="N10" s="1">
        <v>6</v>
      </c>
      <c r="O10" s="2">
        <v>498580.94020000001</v>
      </c>
      <c r="P10" s="2">
        <v>33453</v>
      </c>
      <c r="Q10" s="2">
        <v>0</v>
      </c>
      <c r="R10" s="2">
        <f>TablaRI[[#This Row],[VI]]+TablaRI[[#This Row],[VI ]]+TablaRI[[#This Row],[ VI]]+TablaRI[[#This Row],[ VI ]]+TablaRI[[#This Row],[  VI  ]]+TablaRI[[#This Row],[   VI   ]]+TablaRI[[#This Row],[  VI   ]]-TablaRI[[#This Row],[  VI]]</f>
        <v>1398405.1868</v>
      </c>
    </row>
    <row r="11" spans="1:18" x14ac:dyDescent="0.2">
      <c r="A11" s="1" t="s">
        <v>37</v>
      </c>
      <c r="B11" s="1" t="s">
        <v>38</v>
      </c>
      <c r="C11" s="2">
        <v>587434.61869999999</v>
      </c>
      <c r="D11" s="1">
        <v>4.3029999999999999</v>
      </c>
      <c r="E11" s="2">
        <v>87283.525599999994</v>
      </c>
      <c r="F11" s="1">
        <v>1.98</v>
      </c>
      <c r="G11" s="2">
        <v>55318.489600000001</v>
      </c>
      <c r="H11" s="1">
        <v>4</v>
      </c>
      <c r="I11" s="2">
        <v>0</v>
      </c>
      <c r="J11" s="1">
        <v>0</v>
      </c>
      <c r="K11" s="2">
        <v>0</v>
      </c>
      <c r="L11" s="1">
        <v>0</v>
      </c>
      <c r="M11" s="2">
        <v>50518.955099999999</v>
      </c>
      <c r="N11" s="1">
        <v>2</v>
      </c>
      <c r="O11" s="2">
        <v>299529.7611</v>
      </c>
      <c r="P11" s="2">
        <v>18293</v>
      </c>
      <c r="Q11" s="2">
        <v>0</v>
      </c>
      <c r="R11" s="2">
        <f>TablaRI[[#This Row],[VI]]+TablaRI[[#This Row],[VI ]]+TablaRI[[#This Row],[ VI]]+TablaRI[[#This Row],[ VI ]]+TablaRI[[#This Row],[  VI  ]]+TablaRI[[#This Row],[   VI   ]]+TablaRI[[#This Row],[  VI   ]]-TablaRI[[#This Row],[  VI]]</f>
        <v>1061792.3500999999</v>
      </c>
    </row>
    <row r="12" spans="1:18" x14ac:dyDescent="0.2">
      <c r="A12" s="1" t="s">
        <v>39</v>
      </c>
      <c r="B12" s="1" t="s">
        <v>40</v>
      </c>
      <c r="C12" s="2">
        <v>852901.41170000006</v>
      </c>
      <c r="D12" s="1">
        <v>11.897</v>
      </c>
      <c r="E12" s="2">
        <v>119563.6271</v>
      </c>
      <c r="F12" s="1">
        <v>7.0389999999999997</v>
      </c>
      <c r="G12" s="2">
        <v>98751.378700000001</v>
      </c>
      <c r="H12" s="1">
        <v>8</v>
      </c>
      <c r="I12" s="2">
        <v>21594.294699999999</v>
      </c>
      <c r="J12" s="1">
        <v>1</v>
      </c>
      <c r="K12" s="2">
        <v>0</v>
      </c>
      <c r="L12" s="1">
        <v>0</v>
      </c>
      <c r="M12" s="2">
        <v>10126.174000000001</v>
      </c>
      <c r="N12" s="1">
        <v>5</v>
      </c>
      <c r="O12" s="2">
        <v>813274.09089999995</v>
      </c>
      <c r="P12" s="2">
        <v>816</v>
      </c>
      <c r="Q12" s="2">
        <v>105.2127</v>
      </c>
      <c r="R12" s="2">
        <f>TablaRI[[#This Row],[VI]]+TablaRI[[#This Row],[VI ]]+TablaRI[[#This Row],[ VI]]+TablaRI[[#This Row],[ VI ]]+TablaRI[[#This Row],[  VI  ]]+TablaRI[[#This Row],[   VI   ]]+TablaRI[[#This Row],[  VI   ]]-TablaRI[[#This Row],[  VI]]</f>
        <v>1915394.9771</v>
      </c>
    </row>
    <row r="13" spans="1:18" x14ac:dyDescent="0.2">
      <c r="A13" s="1" t="s">
        <v>41</v>
      </c>
      <c r="B13" s="1" t="s">
        <v>42</v>
      </c>
      <c r="C13" s="2">
        <v>675918.23109999998</v>
      </c>
      <c r="D13" s="1">
        <v>5.9480000000000004</v>
      </c>
      <c r="E13" s="2">
        <v>380919.9988</v>
      </c>
      <c r="F13" s="1">
        <v>16.097000000000001</v>
      </c>
      <c r="G13" s="2">
        <v>457942.67509999999</v>
      </c>
      <c r="H13" s="1">
        <v>28</v>
      </c>
      <c r="I13" s="2">
        <v>313893.0171</v>
      </c>
      <c r="J13" s="1">
        <v>9</v>
      </c>
      <c r="K13" s="2">
        <v>41349.331899999997</v>
      </c>
      <c r="L13" s="1">
        <v>3.45</v>
      </c>
      <c r="M13" s="2">
        <v>9938.8065999999999</v>
      </c>
      <c r="N13" s="1">
        <v>3</v>
      </c>
      <c r="O13" s="2">
        <v>2158743.5482000001</v>
      </c>
      <c r="P13" s="2">
        <v>44879</v>
      </c>
      <c r="Q13" s="2">
        <v>652.71550000000002</v>
      </c>
      <c r="R13" s="2">
        <f>TablaRI[[#This Row],[VI]]+TablaRI[[#This Row],[VI ]]+TablaRI[[#This Row],[ VI]]+TablaRI[[#This Row],[ VI ]]+TablaRI[[#This Row],[  VI  ]]+TablaRI[[#This Row],[   VI   ]]+TablaRI[[#This Row],[  VI   ]]-TablaRI[[#This Row],[  VI]]</f>
        <v>3993826.6088</v>
      </c>
    </row>
    <row r="14" spans="1:18" x14ac:dyDescent="0.2">
      <c r="A14" s="1" t="s">
        <v>43</v>
      </c>
      <c r="B14" s="1" t="s">
        <v>44</v>
      </c>
      <c r="C14" s="2">
        <v>56296.813099999999</v>
      </c>
      <c r="D14" s="1">
        <v>15.41</v>
      </c>
      <c r="E14" s="2">
        <v>186578.70240000001</v>
      </c>
      <c r="F14" s="1">
        <v>10.747999999999999</v>
      </c>
      <c r="G14" s="2">
        <v>156951.4712</v>
      </c>
      <c r="H14" s="1">
        <v>31</v>
      </c>
      <c r="I14" s="2">
        <v>0</v>
      </c>
      <c r="J14" s="1">
        <v>0</v>
      </c>
      <c r="K14" s="2">
        <v>0</v>
      </c>
      <c r="L14" s="1">
        <v>0</v>
      </c>
      <c r="M14" s="2">
        <v>0</v>
      </c>
      <c r="N14" s="1">
        <v>129</v>
      </c>
      <c r="O14" s="2">
        <v>149373.27679999999</v>
      </c>
      <c r="P14" s="2">
        <v>14092</v>
      </c>
      <c r="Q14" s="2">
        <v>4076.9274</v>
      </c>
      <c r="R14" s="2">
        <f>TablaRI[[#This Row],[VI]]+TablaRI[[#This Row],[VI ]]+TablaRI[[#This Row],[ VI]]+TablaRI[[#This Row],[ VI ]]+TablaRI[[#This Row],[  VI  ]]+TablaRI[[#This Row],[   VI   ]]+TablaRI[[#This Row],[  VI   ]]-TablaRI[[#This Row],[  VI]]</f>
        <v>535108.2635</v>
      </c>
    </row>
    <row r="15" spans="1:18" x14ac:dyDescent="0.2">
      <c r="A15" s="1" t="s">
        <v>45</v>
      </c>
      <c r="B15" s="1" t="s">
        <v>46</v>
      </c>
      <c r="C15" s="2">
        <v>136432.13750000001</v>
      </c>
      <c r="D15" s="1">
        <v>1.2989999999999999</v>
      </c>
      <c r="E15" s="2">
        <v>48716.6921</v>
      </c>
      <c r="F15" s="1">
        <v>1.425</v>
      </c>
      <c r="G15" s="2">
        <v>52156.382299999997</v>
      </c>
      <c r="H15" s="1">
        <v>2</v>
      </c>
      <c r="I15" s="2">
        <v>0</v>
      </c>
      <c r="J15" s="1">
        <v>0</v>
      </c>
      <c r="K15" s="2">
        <v>0</v>
      </c>
      <c r="L15" s="1">
        <v>0</v>
      </c>
      <c r="M15" s="2">
        <v>2701.9522000000002</v>
      </c>
      <c r="N15" s="1">
        <v>1</v>
      </c>
      <c r="O15" s="2">
        <v>298705.57939999999</v>
      </c>
      <c r="P15" s="2">
        <v>674</v>
      </c>
      <c r="Q15" s="2">
        <v>28955.798200000001</v>
      </c>
      <c r="R15" s="2">
        <f>TablaRI[[#This Row],[VI]]+TablaRI[[#This Row],[VI ]]+TablaRI[[#This Row],[ VI]]+TablaRI[[#This Row],[ VI ]]+TablaRI[[#This Row],[  VI  ]]+TablaRI[[#This Row],[   VI   ]]+TablaRI[[#This Row],[  VI   ]]-TablaRI[[#This Row],[  VI]]</f>
        <v>538038.74349999998</v>
      </c>
    </row>
    <row r="16" spans="1:18" x14ac:dyDescent="0.2">
      <c r="A16" s="1" t="s">
        <v>47</v>
      </c>
      <c r="B16" s="1" t="s">
        <v>48</v>
      </c>
      <c r="C16" s="2">
        <v>165736.91649999999</v>
      </c>
      <c r="D16" s="1">
        <v>1.3879999999999999</v>
      </c>
      <c r="E16" s="2">
        <v>12546.6859</v>
      </c>
      <c r="F16" s="1">
        <v>1.798</v>
      </c>
      <c r="G16" s="2">
        <v>0</v>
      </c>
      <c r="H16" s="1">
        <v>6</v>
      </c>
      <c r="I16" s="2">
        <v>0</v>
      </c>
      <c r="J16" s="1">
        <v>0</v>
      </c>
      <c r="K16" s="2">
        <v>0</v>
      </c>
      <c r="L16" s="1">
        <v>0</v>
      </c>
      <c r="M16" s="2">
        <v>0</v>
      </c>
      <c r="N16" s="1">
        <v>0</v>
      </c>
      <c r="O16" s="2">
        <v>124069.52740000001</v>
      </c>
      <c r="P16" s="2">
        <v>58253</v>
      </c>
      <c r="Q16" s="2">
        <v>0</v>
      </c>
      <c r="R16" s="2">
        <f>TablaRI[[#This Row],[VI]]+TablaRI[[#This Row],[VI ]]+TablaRI[[#This Row],[ VI]]+TablaRI[[#This Row],[ VI ]]+TablaRI[[#This Row],[  VI  ]]+TablaRI[[#This Row],[   VI   ]]+TablaRI[[#This Row],[  VI   ]]-TablaRI[[#This Row],[  VI]]</f>
        <v>244100.1298</v>
      </c>
    </row>
    <row r="17" spans="1:18" x14ac:dyDescent="0.2">
      <c r="A17" s="1" t="s">
        <v>49</v>
      </c>
      <c r="B17" s="1" t="s">
        <v>50</v>
      </c>
      <c r="C17" s="2">
        <v>612483.15460000001</v>
      </c>
      <c r="D17" s="1">
        <v>5.0999999999999996</v>
      </c>
      <c r="E17" s="2">
        <v>98404.412899999996</v>
      </c>
      <c r="F17" s="1">
        <v>3.08</v>
      </c>
      <c r="G17" s="2">
        <v>145215.7188</v>
      </c>
      <c r="H17" s="1">
        <v>5</v>
      </c>
      <c r="I17" s="2">
        <v>0</v>
      </c>
      <c r="J17" s="1">
        <v>0</v>
      </c>
      <c r="K17" s="2">
        <v>0</v>
      </c>
      <c r="L17" s="1">
        <v>0</v>
      </c>
      <c r="M17" s="2">
        <v>12281.5119</v>
      </c>
      <c r="N17" s="1">
        <v>5</v>
      </c>
      <c r="O17" s="2">
        <v>610075.22860000003</v>
      </c>
      <c r="P17" s="2">
        <v>18685</v>
      </c>
      <c r="Q17" s="2">
        <v>1573.4742000000001</v>
      </c>
      <c r="R17" s="2">
        <f>TablaRI[[#This Row],[VI]]+TablaRI[[#This Row],[VI ]]+TablaRI[[#This Row],[ VI]]+TablaRI[[#This Row],[ VI ]]+TablaRI[[#This Row],[  VI  ]]+TablaRI[[#This Row],[   VI   ]]+TablaRI[[#This Row],[  VI   ]]-TablaRI[[#This Row],[  VI]]</f>
        <v>1459775.0268000001</v>
      </c>
    </row>
    <row r="18" spans="1:18" x14ac:dyDescent="0.2">
      <c r="A18" s="1" t="s">
        <v>51</v>
      </c>
      <c r="B18" s="1" t="s">
        <v>52</v>
      </c>
      <c r="C18" s="2">
        <v>0</v>
      </c>
      <c r="D18" s="1">
        <v>0</v>
      </c>
      <c r="E18" s="2">
        <v>0</v>
      </c>
      <c r="F18" s="1">
        <v>0</v>
      </c>
      <c r="G18" s="2">
        <v>60499.053999999996</v>
      </c>
      <c r="H18" s="1">
        <v>1</v>
      </c>
      <c r="I18" s="2">
        <v>289527.48489999998</v>
      </c>
      <c r="J18" s="1">
        <v>1</v>
      </c>
      <c r="K18" s="2">
        <v>0</v>
      </c>
      <c r="L18" s="1">
        <v>0</v>
      </c>
      <c r="M18" s="2">
        <v>0</v>
      </c>
      <c r="N18" s="1">
        <v>0</v>
      </c>
      <c r="O18" s="2">
        <v>28442.753799999999</v>
      </c>
      <c r="P18" s="2">
        <v>3759</v>
      </c>
      <c r="Q18" s="2">
        <v>0</v>
      </c>
      <c r="R18" s="2">
        <f>TablaRI[[#This Row],[VI]]+TablaRI[[#This Row],[VI ]]+TablaRI[[#This Row],[ VI]]+TablaRI[[#This Row],[ VI ]]+TablaRI[[#This Row],[  VI  ]]+TablaRI[[#This Row],[   VI   ]]+TablaRI[[#This Row],[  VI   ]]-TablaRI[[#This Row],[  VI]]</f>
        <v>374710.29269999999</v>
      </c>
    </row>
    <row r="19" spans="1:18" x14ac:dyDescent="0.2">
      <c r="A19" s="1" t="s">
        <v>53</v>
      </c>
      <c r="B19" s="1" t="s">
        <v>54</v>
      </c>
      <c r="C19" s="2">
        <v>0</v>
      </c>
      <c r="D19" s="1">
        <v>0</v>
      </c>
      <c r="E19" s="2">
        <v>0</v>
      </c>
      <c r="F19" s="1">
        <v>0</v>
      </c>
      <c r="G19" s="2">
        <v>0</v>
      </c>
      <c r="H19" s="1">
        <v>0</v>
      </c>
      <c r="I19" s="2">
        <v>0</v>
      </c>
      <c r="J19" s="1">
        <v>0</v>
      </c>
      <c r="K19" s="2">
        <v>0</v>
      </c>
      <c r="L19" s="1">
        <v>0</v>
      </c>
      <c r="M19" s="2">
        <v>0</v>
      </c>
      <c r="N19" s="1">
        <v>0</v>
      </c>
      <c r="O19" s="2">
        <v>0</v>
      </c>
      <c r="P19" s="2">
        <v>0</v>
      </c>
      <c r="Q19" s="2">
        <v>0</v>
      </c>
      <c r="R19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0" spans="1:18" x14ac:dyDescent="0.2">
      <c r="A20" s="1" t="s">
        <v>55</v>
      </c>
      <c r="B20" s="1" t="s">
        <v>56</v>
      </c>
      <c r="C20" s="2">
        <v>486603.7745</v>
      </c>
      <c r="D20" s="1">
        <v>11.093999999999999</v>
      </c>
      <c r="E20" s="2">
        <v>67477.988100000002</v>
      </c>
      <c r="F20" s="1">
        <v>6.2080000000000002</v>
      </c>
      <c r="G20" s="2">
        <v>311675.74160000001</v>
      </c>
      <c r="H20" s="1">
        <v>8</v>
      </c>
      <c r="I20" s="2">
        <v>0</v>
      </c>
      <c r="J20" s="1">
        <v>0</v>
      </c>
      <c r="K20" s="2">
        <v>0</v>
      </c>
      <c r="L20" s="1">
        <v>0</v>
      </c>
      <c r="M20" s="2">
        <v>0</v>
      </c>
      <c r="N20" s="1">
        <v>1</v>
      </c>
      <c r="O20" s="2">
        <v>339513.67479999998</v>
      </c>
      <c r="P20" s="2">
        <v>17146</v>
      </c>
      <c r="Q20" s="2">
        <v>0</v>
      </c>
      <c r="R20" s="2">
        <f>TablaRI[[#This Row],[VI]]+TablaRI[[#This Row],[VI ]]+TablaRI[[#This Row],[ VI]]+TablaRI[[#This Row],[ VI ]]+TablaRI[[#This Row],[  VI  ]]+TablaRI[[#This Row],[   VI   ]]+TablaRI[[#This Row],[  VI   ]]-TablaRI[[#This Row],[  VI]]</f>
        <v>1188125.179</v>
      </c>
    </row>
    <row r="21" spans="1:18" x14ac:dyDescent="0.2">
      <c r="A21" s="1" t="s">
        <v>57</v>
      </c>
      <c r="B21" s="1" t="s">
        <v>58</v>
      </c>
      <c r="C21" s="2">
        <v>23843.2932</v>
      </c>
      <c r="D21" s="1">
        <v>15.933999999999999</v>
      </c>
      <c r="E21" s="2">
        <v>1.0911999999999999</v>
      </c>
      <c r="F21" s="1">
        <v>1.4139999999999999</v>
      </c>
      <c r="G21" s="2">
        <v>23721.630099999998</v>
      </c>
      <c r="H21" s="1">
        <v>6</v>
      </c>
      <c r="I21" s="2">
        <v>0</v>
      </c>
      <c r="J21" s="1">
        <v>0</v>
      </c>
      <c r="K21" s="2">
        <v>0</v>
      </c>
      <c r="L21" s="1">
        <v>0</v>
      </c>
      <c r="M21" s="2">
        <v>9824.9919000000009</v>
      </c>
      <c r="N21" s="1">
        <v>2</v>
      </c>
      <c r="O21" s="2">
        <v>9784.2806999999993</v>
      </c>
      <c r="P21" s="2">
        <v>12365</v>
      </c>
      <c r="Q21" s="2">
        <v>216901.93520000001</v>
      </c>
      <c r="R21" s="2">
        <f>TablaRI[[#This Row],[VI]]+TablaRI[[#This Row],[VI ]]+TablaRI[[#This Row],[ VI]]+TablaRI[[#This Row],[ VI ]]+TablaRI[[#This Row],[  VI  ]]+TablaRI[[#This Row],[   VI   ]]+TablaRI[[#This Row],[  VI   ]]-TablaRI[[#This Row],[  VI]]</f>
        <v>54810.287100000001</v>
      </c>
    </row>
    <row r="22" spans="1:18" x14ac:dyDescent="0.2">
      <c r="A22" s="1" t="s">
        <v>59</v>
      </c>
      <c r="B22" s="1" t="s">
        <v>60</v>
      </c>
      <c r="C22" s="2">
        <v>1041077.3392</v>
      </c>
      <c r="D22" s="1">
        <v>6.94</v>
      </c>
      <c r="E22" s="2">
        <v>136768.0717</v>
      </c>
      <c r="F22" s="1">
        <v>3.3929999999999998</v>
      </c>
      <c r="G22" s="2">
        <v>131822.0465</v>
      </c>
      <c r="H22" s="1">
        <v>8</v>
      </c>
      <c r="I22" s="2">
        <v>65121.4663</v>
      </c>
      <c r="J22" s="1">
        <v>1</v>
      </c>
      <c r="K22" s="2">
        <v>0</v>
      </c>
      <c r="L22" s="1">
        <v>0</v>
      </c>
      <c r="M22" s="2">
        <v>0</v>
      </c>
      <c r="N22" s="1">
        <v>0</v>
      </c>
      <c r="O22" s="2">
        <v>267388.79609999998</v>
      </c>
      <c r="P22" s="2">
        <v>15372</v>
      </c>
      <c r="Q22" s="2">
        <v>740.1105</v>
      </c>
      <c r="R22" s="2">
        <f>TablaRI[[#This Row],[VI]]+TablaRI[[#This Row],[VI ]]+TablaRI[[#This Row],[ VI]]+TablaRI[[#This Row],[ VI ]]+TablaRI[[#This Row],[  VI  ]]+TablaRI[[#This Row],[   VI   ]]+TablaRI[[#This Row],[  VI   ]]-TablaRI[[#This Row],[  VI]]</f>
        <v>1626805.7197999998</v>
      </c>
    </row>
    <row r="23" spans="1:18" x14ac:dyDescent="0.2">
      <c r="A23" s="1" t="s">
        <v>61</v>
      </c>
      <c r="B23" s="1" t="s">
        <v>62</v>
      </c>
      <c r="C23" s="2">
        <v>310561.05900000001</v>
      </c>
      <c r="D23" s="1">
        <v>3.4580000000000002</v>
      </c>
      <c r="E23" s="2">
        <v>176550.28099999999</v>
      </c>
      <c r="F23" s="1">
        <v>3.5720000000000001</v>
      </c>
      <c r="G23" s="2">
        <v>487205.63170000003</v>
      </c>
      <c r="H23" s="1">
        <v>16</v>
      </c>
      <c r="I23" s="2">
        <v>0</v>
      </c>
      <c r="J23" s="1">
        <v>0</v>
      </c>
      <c r="K23" s="2">
        <v>0</v>
      </c>
      <c r="L23" s="1">
        <v>0</v>
      </c>
      <c r="M23" s="2">
        <v>9403.6849000000002</v>
      </c>
      <c r="N23" s="1">
        <v>5</v>
      </c>
      <c r="O23" s="2">
        <v>1056822.2668999999</v>
      </c>
      <c r="P23" s="2">
        <v>8793</v>
      </c>
      <c r="Q23" s="2">
        <v>503.73219999999998</v>
      </c>
      <c r="R23" s="2">
        <f>TablaRI[[#This Row],[VI]]+TablaRI[[#This Row],[VI ]]+TablaRI[[#This Row],[ VI]]+TablaRI[[#This Row],[ VI ]]+TablaRI[[#This Row],[  VI  ]]+TablaRI[[#This Row],[   VI   ]]+TablaRI[[#This Row],[  VI   ]]-TablaRI[[#This Row],[  VI]]</f>
        <v>2031749.9235</v>
      </c>
    </row>
    <row r="24" spans="1:18" x14ac:dyDescent="0.2">
      <c r="A24" s="1" t="s">
        <v>63</v>
      </c>
      <c r="B24" s="1" t="s">
        <v>64</v>
      </c>
      <c r="C24" s="2">
        <v>0</v>
      </c>
      <c r="D24" s="1">
        <v>0</v>
      </c>
      <c r="E24" s="2">
        <v>0</v>
      </c>
      <c r="F24" s="1">
        <v>0</v>
      </c>
      <c r="G24" s="2">
        <v>0</v>
      </c>
      <c r="H24" s="1">
        <v>0</v>
      </c>
      <c r="I24" s="2">
        <v>0</v>
      </c>
      <c r="J24" s="1">
        <v>0</v>
      </c>
      <c r="K24" s="2">
        <v>0</v>
      </c>
      <c r="L24" s="1">
        <v>0</v>
      </c>
      <c r="M24" s="2">
        <v>0</v>
      </c>
      <c r="N24" s="1">
        <v>0</v>
      </c>
      <c r="O24" s="2">
        <v>154011.7691</v>
      </c>
      <c r="P24" s="2">
        <v>156</v>
      </c>
      <c r="Q24" s="2">
        <v>0</v>
      </c>
      <c r="R24" s="2">
        <f>TablaRI[[#This Row],[VI]]+TablaRI[[#This Row],[VI ]]+TablaRI[[#This Row],[ VI]]+TablaRI[[#This Row],[ VI ]]+TablaRI[[#This Row],[  VI  ]]+TablaRI[[#This Row],[   VI   ]]+TablaRI[[#This Row],[  VI   ]]-TablaRI[[#This Row],[  VI]]</f>
        <v>153855.7691</v>
      </c>
    </row>
    <row r="25" spans="1:18" x14ac:dyDescent="0.2">
      <c r="A25" s="1" t="s">
        <v>65</v>
      </c>
      <c r="B25" s="1" t="s">
        <v>66</v>
      </c>
      <c r="C25" s="2">
        <v>658479.60900000005</v>
      </c>
      <c r="D25" s="1">
        <v>4.9130000000000003</v>
      </c>
      <c r="E25" s="2">
        <v>118457.1007</v>
      </c>
      <c r="F25" s="1">
        <v>3.706</v>
      </c>
      <c r="G25" s="2">
        <v>656489.26729999995</v>
      </c>
      <c r="H25" s="1">
        <v>13</v>
      </c>
      <c r="I25" s="2">
        <v>0</v>
      </c>
      <c r="J25" s="1">
        <v>0</v>
      </c>
      <c r="K25" s="2">
        <v>0</v>
      </c>
      <c r="L25" s="1">
        <v>0</v>
      </c>
      <c r="M25" s="2">
        <v>0</v>
      </c>
      <c r="N25" s="1">
        <v>0</v>
      </c>
      <c r="O25" s="2">
        <v>778355.73030000005</v>
      </c>
      <c r="P25" s="2">
        <v>26506</v>
      </c>
      <c r="Q25" s="2">
        <v>319.33659999999998</v>
      </c>
      <c r="R25" s="2">
        <f>TablaRI[[#This Row],[VI]]+TablaRI[[#This Row],[VI ]]+TablaRI[[#This Row],[ VI]]+TablaRI[[#This Row],[ VI ]]+TablaRI[[#This Row],[  VI  ]]+TablaRI[[#This Row],[   VI   ]]+TablaRI[[#This Row],[  VI   ]]-TablaRI[[#This Row],[  VI]]</f>
        <v>2185275.7072999999</v>
      </c>
    </row>
    <row r="26" spans="1:18" x14ac:dyDescent="0.2">
      <c r="A26" s="1" t="s">
        <v>67</v>
      </c>
      <c r="B26" s="1" t="s">
        <v>68</v>
      </c>
      <c r="C26" s="2">
        <v>0</v>
      </c>
      <c r="D26" s="1">
        <v>0</v>
      </c>
      <c r="E26" s="2">
        <v>30770.325799999999</v>
      </c>
      <c r="F26" s="1">
        <v>0</v>
      </c>
      <c r="G26" s="2">
        <v>0</v>
      </c>
      <c r="H26" s="1">
        <v>0</v>
      </c>
      <c r="I26" s="2">
        <v>0</v>
      </c>
      <c r="J26" s="1">
        <v>0</v>
      </c>
      <c r="K26" s="2">
        <v>0</v>
      </c>
      <c r="L26" s="1">
        <v>0</v>
      </c>
      <c r="M26" s="2">
        <v>0</v>
      </c>
      <c r="N26" s="1">
        <v>0</v>
      </c>
      <c r="O26" s="2">
        <v>0</v>
      </c>
      <c r="P26" s="2">
        <v>517</v>
      </c>
      <c r="Q26" s="2">
        <v>0</v>
      </c>
      <c r="R26" s="2">
        <f>TablaRI[[#This Row],[VI]]+TablaRI[[#This Row],[VI ]]+TablaRI[[#This Row],[ VI]]+TablaRI[[#This Row],[ VI ]]+TablaRI[[#This Row],[  VI  ]]+TablaRI[[#This Row],[   VI   ]]+TablaRI[[#This Row],[  VI   ]]-TablaRI[[#This Row],[  VI]]</f>
        <v>30253.325799999999</v>
      </c>
    </row>
    <row r="27" spans="1:18" x14ac:dyDescent="0.2">
      <c r="A27" s="1" t="s">
        <v>69</v>
      </c>
      <c r="B27" s="1" t="s">
        <v>70</v>
      </c>
      <c r="C27" s="2">
        <v>0</v>
      </c>
      <c r="D27" s="1">
        <v>0</v>
      </c>
      <c r="E27" s="2">
        <v>0</v>
      </c>
      <c r="F27" s="1">
        <v>0</v>
      </c>
      <c r="G27" s="2">
        <v>0</v>
      </c>
      <c r="H27" s="1">
        <v>0</v>
      </c>
      <c r="I27" s="2">
        <v>0</v>
      </c>
      <c r="J27" s="1">
        <v>0</v>
      </c>
      <c r="K27" s="2">
        <v>0</v>
      </c>
      <c r="L27" s="1">
        <v>0</v>
      </c>
      <c r="M27" s="2">
        <v>0</v>
      </c>
      <c r="N27" s="1">
        <v>0</v>
      </c>
      <c r="O27" s="2">
        <v>34732.005599999997</v>
      </c>
      <c r="P27" s="2">
        <v>0</v>
      </c>
      <c r="Q27" s="2">
        <v>0</v>
      </c>
      <c r="R27" s="2">
        <f>TablaRI[[#This Row],[VI]]+TablaRI[[#This Row],[VI ]]+TablaRI[[#This Row],[ VI]]+TablaRI[[#This Row],[ VI ]]+TablaRI[[#This Row],[  VI  ]]+TablaRI[[#This Row],[   VI   ]]+TablaRI[[#This Row],[  VI   ]]-TablaRI[[#This Row],[  VI]]</f>
        <v>34732.005599999997</v>
      </c>
    </row>
    <row r="28" spans="1:18" x14ac:dyDescent="0.2">
      <c r="A28" s="1" t="s">
        <v>71</v>
      </c>
      <c r="B28" s="1" t="s">
        <v>72</v>
      </c>
      <c r="C28" s="2">
        <v>806.66179999999997</v>
      </c>
      <c r="D28" s="1">
        <v>0.182</v>
      </c>
      <c r="E28" s="2">
        <v>72778.359700000001</v>
      </c>
      <c r="F28" s="1">
        <v>2.3610000000000002</v>
      </c>
      <c r="G28" s="2">
        <v>8303.3124000000007</v>
      </c>
      <c r="H28" s="1">
        <v>1</v>
      </c>
      <c r="I28" s="2">
        <v>0</v>
      </c>
      <c r="J28" s="1">
        <v>0</v>
      </c>
      <c r="K28" s="2">
        <v>0</v>
      </c>
      <c r="L28" s="1">
        <v>0</v>
      </c>
      <c r="M28" s="2">
        <v>0</v>
      </c>
      <c r="N28" s="1">
        <v>0</v>
      </c>
      <c r="O28" s="2">
        <v>267222.37929999997</v>
      </c>
      <c r="P28" s="2">
        <v>7694</v>
      </c>
      <c r="Q28" s="2">
        <v>0</v>
      </c>
      <c r="R28" s="2">
        <f>TablaRI[[#This Row],[VI]]+TablaRI[[#This Row],[VI ]]+TablaRI[[#This Row],[ VI]]+TablaRI[[#This Row],[ VI ]]+TablaRI[[#This Row],[  VI  ]]+TablaRI[[#This Row],[   VI   ]]+TablaRI[[#This Row],[  VI   ]]-TablaRI[[#This Row],[  VI]]</f>
        <v>341416.7132</v>
      </c>
    </row>
    <row r="29" spans="1:18" x14ac:dyDescent="0.2">
      <c r="A29" s="1" t="s">
        <v>73</v>
      </c>
      <c r="B29" s="1" t="s">
        <v>74</v>
      </c>
      <c r="C29" s="2">
        <v>239175.8155</v>
      </c>
      <c r="D29" s="1">
        <v>1.3440000000000001</v>
      </c>
      <c r="E29" s="2">
        <v>0</v>
      </c>
      <c r="F29" s="1">
        <v>0</v>
      </c>
      <c r="G29" s="2">
        <v>77124.550499999998</v>
      </c>
      <c r="H29" s="1">
        <v>6</v>
      </c>
      <c r="I29" s="2">
        <v>0</v>
      </c>
      <c r="J29" s="1">
        <v>0</v>
      </c>
      <c r="K29" s="2">
        <v>0</v>
      </c>
      <c r="L29" s="1">
        <v>0</v>
      </c>
      <c r="M29" s="2">
        <v>0</v>
      </c>
      <c r="N29" s="1">
        <v>0</v>
      </c>
      <c r="O29" s="2">
        <v>219462.15669999999</v>
      </c>
      <c r="P29" s="2">
        <v>2568</v>
      </c>
      <c r="Q29" s="2">
        <v>0</v>
      </c>
      <c r="R29" s="2">
        <f>TablaRI[[#This Row],[VI]]+TablaRI[[#This Row],[VI ]]+TablaRI[[#This Row],[ VI]]+TablaRI[[#This Row],[ VI ]]+TablaRI[[#This Row],[  VI  ]]+TablaRI[[#This Row],[   VI   ]]+TablaRI[[#This Row],[  VI   ]]-TablaRI[[#This Row],[  VI]]</f>
        <v>533194.52269999997</v>
      </c>
    </row>
    <row r="30" spans="1:18" x14ac:dyDescent="0.2">
      <c r="A30" s="1" t="s">
        <v>75</v>
      </c>
      <c r="B30" s="1" t="s">
        <v>76</v>
      </c>
      <c r="C30" s="2">
        <v>655156.91339999996</v>
      </c>
      <c r="D30" s="1">
        <v>8.7539999999999996</v>
      </c>
      <c r="E30" s="2">
        <v>259927.83679999999</v>
      </c>
      <c r="F30" s="1">
        <v>7.5149999999999997</v>
      </c>
      <c r="G30" s="2">
        <v>169008.8792</v>
      </c>
      <c r="H30" s="1">
        <v>13</v>
      </c>
      <c r="I30" s="2">
        <v>463919.38250000001</v>
      </c>
      <c r="J30" s="1">
        <v>5</v>
      </c>
      <c r="K30" s="2">
        <v>0</v>
      </c>
      <c r="L30" s="1">
        <v>0</v>
      </c>
      <c r="M30" s="2">
        <v>0</v>
      </c>
      <c r="N30" s="1">
        <v>13</v>
      </c>
      <c r="O30" s="2">
        <v>358867.00770000002</v>
      </c>
      <c r="P30" s="2">
        <v>26955</v>
      </c>
      <c r="Q30" s="2">
        <v>3891.3085000000001</v>
      </c>
      <c r="R30" s="2">
        <f>TablaRI[[#This Row],[VI]]+TablaRI[[#This Row],[VI ]]+TablaRI[[#This Row],[ VI]]+TablaRI[[#This Row],[ VI ]]+TablaRI[[#This Row],[  VI  ]]+TablaRI[[#This Row],[   VI   ]]+TablaRI[[#This Row],[  VI   ]]-TablaRI[[#This Row],[  VI]]</f>
        <v>1879925.0196</v>
      </c>
    </row>
    <row r="31" spans="1:18" x14ac:dyDescent="0.2">
      <c r="A31" s="1" t="s">
        <v>77</v>
      </c>
      <c r="B31" s="1" t="s">
        <v>78</v>
      </c>
      <c r="C31" s="2">
        <v>61218.3341</v>
      </c>
      <c r="D31" s="1">
        <v>0.69199999999999995</v>
      </c>
      <c r="E31" s="2">
        <v>315316.78909999999</v>
      </c>
      <c r="F31" s="1">
        <v>8.61</v>
      </c>
      <c r="G31" s="2">
        <v>85358.410099999994</v>
      </c>
      <c r="H31" s="1">
        <v>6</v>
      </c>
      <c r="I31" s="2">
        <v>180546.88860000001</v>
      </c>
      <c r="J31" s="1">
        <v>2</v>
      </c>
      <c r="K31" s="2">
        <v>0</v>
      </c>
      <c r="L31" s="1">
        <v>0</v>
      </c>
      <c r="M31" s="2">
        <v>14161.844800000001</v>
      </c>
      <c r="N31" s="1">
        <v>12</v>
      </c>
      <c r="O31" s="2">
        <v>447258.08179999999</v>
      </c>
      <c r="P31" s="2">
        <v>3363</v>
      </c>
      <c r="Q31" s="2">
        <v>4689.6827999999996</v>
      </c>
      <c r="R31" s="2">
        <f>TablaRI[[#This Row],[VI]]+TablaRI[[#This Row],[VI ]]+TablaRI[[#This Row],[ VI]]+TablaRI[[#This Row],[ VI ]]+TablaRI[[#This Row],[  VI  ]]+TablaRI[[#This Row],[   VI   ]]+TablaRI[[#This Row],[  VI   ]]-TablaRI[[#This Row],[  VI]]</f>
        <v>1100497.3484999998</v>
      </c>
    </row>
    <row r="32" spans="1:18" x14ac:dyDescent="0.2">
      <c r="A32" s="1" t="s">
        <v>79</v>
      </c>
      <c r="B32" s="1" t="s">
        <v>80</v>
      </c>
      <c r="C32" s="2">
        <v>60300.891199999998</v>
      </c>
      <c r="D32" s="1">
        <v>1.0049999999999999</v>
      </c>
      <c r="E32" s="2">
        <v>65781.881599999993</v>
      </c>
      <c r="F32" s="1">
        <v>3.552</v>
      </c>
      <c r="G32" s="2">
        <v>29776.611199999999</v>
      </c>
      <c r="H32" s="1">
        <v>2</v>
      </c>
      <c r="I32" s="2">
        <v>15988.210999999999</v>
      </c>
      <c r="J32" s="1">
        <v>2</v>
      </c>
      <c r="K32" s="2">
        <v>0</v>
      </c>
      <c r="L32" s="1">
        <v>0</v>
      </c>
      <c r="M32" s="2">
        <v>0</v>
      </c>
      <c r="N32" s="1">
        <v>0</v>
      </c>
      <c r="O32" s="2">
        <v>115831.0625</v>
      </c>
      <c r="P32" s="2">
        <v>11839</v>
      </c>
      <c r="Q32" s="2">
        <v>0</v>
      </c>
      <c r="R32" s="2">
        <f>TablaRI[[#This Row],[VI]]+TablaRI[[#This Row],[VI ]]+TablaRI[[#This Row],[ VI]]+TablaRI[[#This Row],[ VI ]]+TablaRI[[#This Row],[  VI  ]]+TablaRI[[#This Row],[   VI   ]]+TablaRI[[#This Row],[  VI   ]]-TablaRI[[#This Row],[  VI]]</f>
        <v>275839.65749999997</v>
      </c>
    </row>
    <row r="33" spans="1:18" x14ac:dyDescent="0.2">
      <c r="A33" s="1" t="s">
        <v>81</v>
      </c>
      <c r="B33" s="1" t="s">
        <v>82</v>
      </c>
      <c r="C33" s="2">
        <v>61865.9467</v>
      </c>
      <c r="D33" s="1">
        <v>1.1970000000000001</v>
      </c>
      <c r="E33" s="2">
        <v>17764.246200000001</v>
      </c>
      <c r="F33" s="1">
        <v>1.1359999999999999</v>
      </c>
      <c r="G33" s="2">
        <v>152738.2261</v>
      </c>
      <c r="H33" s="1">
        <v>6</v>
      </c>
      <c r="I33" s="2">
        <v>0</v>
      </c>
      <c r="J33" s="1">
        <v>0</v>
      </c>
      <c r="K33" s="2">
        <v>0</v>
      </c>
      <c r="L33" s="1">
        <v>0</v>
      </c>
      <c r="M33" s="2">
        <v>0</v>
      </c>
      <c r="N33" s="1">
        <v>0</v>
      </c>
      <c r="O33" s="2">
        <v>141261.66130000001</v>
      </c>
      <c r="P33" s="2">
        <v>2968</v>
      </c>
      <c r="Q33" s="2">
        <v>0</v>
      </c>
      <c r="R33" s="2">
        <f>TablaRI[[#This Row],[VI]]+TablaRI[[#This Row],[VI ]]+TablaRI[[#This Row],[ VI]]+TablaRI[[#This Row],[ VI ]]+TablaRI[[#This Row],[  VI  ]]+TablaRI[[#This Row],[   VI   ]]+TablaRI[[#This Row],[  VI   ]]-TablaRI[[#This Row],[  VI]]</f>
        <v>370662.08030000003</v>
      </c>
    </row>
    <row r="34" spans="1:18" x14ac:dyDescent="0.2">
      <c r="A34" s="1" t="s">
        <v>83</v>
      </c>
      <c r="B34" s="1" t="s">
        <v>84</v>
      </c>
      <c r="C34" s="2">
        <v>208643.40169999999</v>
      </c>
      <c r="D34" s="1">
        <v>2.2450000000000001</v>
      </c>
      <c r="E34" s="2">
        <v>128161.7745</v>
      </c>
      <c r="F34" s="1">
        <v>5.4950000000000001</v>
      </c>
      <c r="G34" s="2">
        <v>62087.858399999997</v>
      </c>
      <c r="H34" s="1">
        <v>3</v>
      </c>
      <c r="I34" s="2">
        <v>0</v>
      </c>
      <c r="J34" s="1">
        <v>0</v>
      </c>
      <c r="K34" s="2">
        <v>0</v>
      </c>
      <c r="L34" s="1">
        <v>0</v>
      </c>
      <c r="M34" s="2">
        <v>3618.1532000000002</v>
      </c>
      <c r="N34" s="1">
        <v>5</v>
      </c>
      <c r="O34" s="2">
        <v>201289.23939999999</v>
      </c>
      <c r="P34" s="2">
        <v>12552</v>
      </c>
      <c r="Q34" s="2">
        <v>5149.5519000000004</v>
      </c>
      <c r="R34" s="2">
        <f>TablaRI[[#This Row],[VI]]+TablaRI[[#This Row],[VI ]]+TablaRI[[#This Row],[ VI]]+TablaRI[[#This Row],[ VI ]]+TablaRI[[#This Row],[  VI  ]]+TablaRI[[#This Row],[   VI   ]]+TablaRI[[#This Row],[  VI   ]]-TablaRI[[#This Row],[  VI]]</f>
        <v>591248.42720000003</v>
      </c>
    </row>
    <row r="35" spans="1:18" x14ac:dyDescent="0.2">
      <c r="A35" s="1" t="s">
        <v>85</v>
      </c>
      <c r="B35" s="1" t="s">
        <v>86</v>
      </c>
      <c r="C35" s="2">
        <v>37902.768199999999</v>
      </c>
      <c r="D35" s="1">
        <v>0.94399999999999995</v>
      </c>
      <c r="E35" s="2">
        <v>102502.769</v>
      </c>
      <c r="F35" s="1">
        <v>4.7850000000000001</v>
      </c>
      <c r="G35" s="2">
        <v>48669.893499999998</v>
      </c>
      <c r="H35" s="1">
        <v>3</v>
      </c>
      <c r="I35" s="2">
        <v>0</v>
      </c>
      <c r="J35" s="1">
        <v>0</v>
      </c>
      <c r="K35" s="2">
        <v>0</v>
      </c>
      <c r="L35" s="1">
        <v>0</v>
      </c>
      <c r="M35" s="2">
        <v>0</v>
      </c>
      <c r="N35" s="1">
        <v>1</v>
      </c>
      <c r="O35" s="2">
        <v>146737.00810000001</v>
      </c>
      <c r="P35" s="2">
        <v>3280</v>
      </c>
      <c r="Q35" s="2">
        <v>1932.7715000000001</v>
      </c>
      <c r="R35" s="2">
        <f>TablaRI[[#This Row],[VI]]+TablaRI[[#This Row],[VI ]]+TablaRI[[#This Row],[ VI]]+TablaRI[[#This Row],[ VI ]]+TablaRI[[#This Row],[  VI  ]]+TablaRI[[#This Row],[   VI   ]]+TablaRI[[#This Row],[  VI   ]]-TablaRI[[#This Row],[  VI]]</f>
        <v>332532.4388</v>
      </c>
    </row>
    <row r="36" spans="1:18" x14ac:dyDescent="0.2">
      <c r="A36" s="1" t="s">
        <v>87</v>
      </c>
      <c r="B36" s="1" t="s">
        <v>88</v>
      </c>
      <c r="C36" s="2">
        <v>165559.8738</v>
      </c>
      <c r="D36" s="1">
        <v>3.278</v>
      </c>
      <c r="E36" s="2">
        <v>57773.155299999999</v>
      </c>
      <c r="F36" s="1">
        <v>3.3</v>
      </c>
      <c r="G36" s="2">
        <v>136485.10920000001</v>
      </c>
      <c r="H36" s="1">
        <v>11</v>
      </c>
      <c r="I36" s="2">
        <v>0</v>
      </c>
      <c r="J36" s="1">
        <v>0</v>
      </c>
      <c r="K36" s="2">
        <v>0</v>
      </c>
      <c r="L36" s="1">
        <v>0</v>
      </c>
      <c r="M36" s="2">
        <v>33147.6751</v>
      </c>
      <c r="N36" s="1">
        <v>5</v>
      </c>
      <c r="O36" s="2">
        <v>94897.898100000006</v>
      </c>
      <c r="P36" s="2">
        <v>1099</v>
      </c>
      <c r="Q36" s="2">
        <v>894.01940000000002</v>
      </c>
      <c r="R36" s="2">
        <f>TablaRI[[#This Row],[VI]]+TablaRI[[#This Row],[VI ]]+TablaRI[[#This Row],[ VI]]+TablaRI[[#This Row],[ VI ]]+TablaRI[[#This Row],[  VI  ]]+TablaRI[[#This Row],[   VI   ]]+TablaRI[[#This Row],[  VI   ]]-TablaRI[[#This Row],[  VI]]</f>
        <v>486764.71149999998</v>
      </c>
    </row>
    <row r="37" spans="1:18" x14ac:dyDescent="0.2">
      <c r="A37" s="1" t="s">
        <v>89</v>
      </c>
      <c r="B37" s="1" t="s">
        <v>90</v>
      </c>
      <c r="C37" s="2">
        <v>106882.6646</v>
      </c>
      <c r="D37" s="1">
        <v>5.3330000000000002</v>
      </c>
      <c r="E37" s="2">
        <v>67855.346999999994</v>
      </c>
      <c r="F37" s="1">
        <v>1.972</v>
      </c>
      <c r="G37" s="2">
        <v>43822.7673</v>
      </c>
      <c r="H37" s="1">
        <v>2</v>
      </c>
      <c r="I37" s="2">
        <v>0</v>
      </c>
      <c r="J37" s="1">
        <v>0</v>
      </c>
      <c r="K37" s="2">
        <v>21254.965199999999</v>
      </c>
      <c r="L37" s="1">
        <v>0.8</v>
      </c>
      <c r="M37" s="2">
        <v>2158.4677000000001</v>
      </c>
      <c r="N37" s="1">
        <v>1</v>
      </c>
      <c r="O37" s="2">
        <v>761465.76489999995</v>
      </c>
      <c r="P37" s="2">
        <v>27150</v>
      </c>
      <c r="Q37" s="2">
        <v>0</v>
      </c>
      <c r="R37" s="2">
        <f>TablaRI[[#This Row],[VI]]+TablaRI[[#This Row],[VI ]]+TablaRI[[#This Row],[ VI]]+TablaRI[[#This Row],[ VI ]]+TablaRI[[#This Row],[  VI  ]]+TablaRI[[#This Row],[   VI   ]]+TablaRI[[#This Row],[  VI   ]]-TablaRI[[#This Row],[  VI]]</f>
        <v>976289.9767</v>
      </c>
    </row>
    <row r="38" spans="1:18" x14ac:dyDescent="0.2">
      <c r="A38" s="1" t="s">
        <v>91</v>
      </c>
      <c r="B38" s="1" t="s">
        <v>92</v>
      </c>
      <c r="C38" s="2">
        <v>112229.3317</v>
      </c>
      <c r="D38" s="1">
        <v>0</v>
      </c>
      <c r="E38" s="2">
        <v>194330.0754</v>
      </c>
      <c r="F38" s="1">
        <v>2.1520000000000001</v>
      </c>
      <c r="G38" s="2">
        <v>71446.889899999995</v>
      </c>
      <c r="H38" s="1">
        <v>2</v>
      </c>
      <c r="I38" s="2">
        <v>0</v>
      </c>
      <c r="J38" s="1">
        <v>0</v>
      </c>
      <c r="K38" s="2">
        <v>0</v>
      </c>
      <c r="L38" s="1">
        <v>0</v>
      </c>
      <c r="M38" s="2">
        <v>0</v>
      </c>
      <c r="N38" s="1">
        <v>0</v>
      </c>
      <c r="O38" s="2">
        <v>116324.56449999999</v>
      </c>
      <c r="P38" s="2">
        <v>27478</v>
      </c>
      <c r="Q38" s="2">
        <v>0</v>
      </c>
      <c r="R38" s="2">
        <f>TablaRI[[#This Row],[VI]]+TablaRI[[#This Row],[VI ]]+TablaRI[[#This Row],[ VI]]+TablaRI[[#This Row],[ VI ]]+TablaRI[[#This Row],[  VI  ]]+TablaRI[[#This Row],[   VI   ]]+TablaRI[[#This Row],[  VI   ]]-TablaRI[[#This Row],[  VI]]</f>
        <v>466852.8615</v>
      </c>
    </row>
    <row r="39" spans="1:18" x14ac:dyDescent="0.2">
      <c r="A39" s="1" t="s">
        <v>93</v>
      </c>
      <c r="B39" s="1" t="s">
        <v>94</v>
      </c>
      <c r="C39" s="2">
        <v>670288.84660000005</v>
      </c>
      <c r="D39" s="1">
        <v>6.1820000000000004</v>
      </c>
      <c r="E39" s="2">
        <v>85732.928700000004</v>
      </c>
      <c r="F39" s="1">
        <v>2.923</v>
      </c>
      <c r="G39" s="2">
        <v>146168.90909999999</v>
      </c>
      <c r="H39" s="1">
        <v>4</v>
      </c>
      <c r="I39" s="2">
        <v>0</v>
      </c>
      <c r="J39" s="1">
        <v>0</v>
      </c>
      <c r="K39" s="2">
        <v>0</v>
      </c>
      <c r="L39" s="1">
        <v>0</v>
      </c>
      <c r="M39" s="2">
        <v>47682.146999999997</v>
      </c>
      <c r="N39" s="1">
        <v>7</v>
      </c>
      <c r="O39" s="2">
        <v>275499.4669</v>
      </c>
      <c r="P39" s="2">
        <v>14981</v>
      </c>
      <c r="Q39" s="2">
        <v>94.716200000000001</v>
      </c>
      <c r="R39" s="2">
        <f>TablaRI[[#This Row],[VI]]+TablaRI[[#This Row],[VI ]]+TablaRI[[#This Row],[ VI]]+TablaRI[[#This Row],[ VI ]]+TablaRI[[#This Row],[  VI  ]]+TablaRI[[#This Row],[   VI   ]]+TablaRI[[#This Row],[  VI   ]]-TablaRI[[#This Row],[  VI]]</f>
        <v>1210391.2983000001</v>
      </c>
    </row>
    <row r="40" spans="1:18" x14ac:dyDescent="0.2">
      <c r="A40" s="1" t="s">
        <v>95</v>
      </c>
      <c r="B40" s="1" t="s">
        <v>96</v>
      </c>
      <c r="C40" s="2">
        <v>9282.2417000000005</v>
      </c>
      <c r="D40" s="1">
        <v>0.14099999999999999</v>
      </c>
      <c r="E40" s="2">
        <v>5899.9132</v>
      </c>
      <c r="F40" s="1">
        <v>0.27900000000000003</v>
      </c>
      <c r="G40" s="2">
        <v>37507.422500000001</v>
      </c>
      <c r="H40" s="1">
        <v>1</v>
      </c>
      <c r="I40" s="2">
        <v>0</v>
      </c>
      <c r="J40" s="1">
        <v>0</v>
      </c>
      <c r="K40" s="2">
        <v>0</v>
      </c>
      <c r="L40" s="1">
        <v>0</v>
      </c>
      <c r="M40" s="2">
        <v>1137.4471000000001</v>
      </c>
      <c r="N40" s="1">
        <v>2</v>
      </c>
      <c r="O40" s="2">
        <v>27008.695800000001</v>
      </c>
      <c r="P40" s="2">
        <v>3517</v>
      </c>
      <c r="Q40" s="2">
        <v>0</v>
      </c>
      <c r="R40" s="2">
        <f>TablaRI[[#This Row],[VI]]+TablaRI[[#This Row],[VI ]]+TablaRI[[#This Row],[ VI]]+TablaRI[[#This Row],[ VI ]]+TablaRI[[#This Row],[  VI  ]]+TablaRI[[#This Row],[   VI   ]]+TablaRI[[#This Row],[  VI   ]]-TablaRI[[#This Row],[  VI]]</f>
        <v>77318.720300000001</v>
      </c>
    </row>
    <row r="41" spans="1:18" x14ac:dyDescent="0.2">
      <c r="A41" s="1" t="s">
        <v>97</v>
      </c>
      <c r="B41" s="1" t="s">
        <v>98</v>
      </c>
      <c r="C41" s="2">
        <v>0</v>
      </c>
      <c r="D41" s="1">
        <v>0</v>
      </c>
      <c r="E41" s="2">
        <v>5197.9002</v>
      </c>
      <c r="F41" s="1">
        <v>0.151</v>
      </c>
      <c r="G41" s="2">
        <v>0</v>
      </c>
      <c r="H41" s="1">
        <v>0</v>
      </c>
      <c r="I41" s="2">
        <v>0</v>
      </c>
      <c r="J41" s="1">
        <v>0</v>
      </c>
      <c r="K41" s="2">
        <v>0</v>
      </c>
      <c r="L41" s="1">
        <v>0</v>
      </c>
      <c r="M41" s="2">
        <v>0</v>
      </c>
      <c r="N41" s="1">
        <v>0</v>
      </c>
      <c r="O41" s="2">
        <v>157852.261</v>
      </c>
      <c r="P41" s="2">
        <v>3770</v>
      </c>
      <c r="Q41" s="2">
        <v>0</v>
      </c>
      <c r="R41" s="2">
        <f>TablaRI[[#This Row],[VI]]+TablaRI[[#This Row],[VI ]]+TablaRI[[#This Row],[ VI]]+TablaRI[[#This Row],[ VI ]]+TablaRI[[#This Row],[  VI  ]]+TablaRI[[#This Row],[   VI   ]]+TablaRI[[#This Row],[  VI   ]]-TablaRI[[#This Row],[  VI]]</f>
        <v>159280.1612</v>
      </c>
    </row>
    <row r="42" spans="1:18" x14ac:dyDescent="0.2">
      <c r="A42" s="1" t="s">
        <v>99</v>
      </c>
      <c r="B42" s="1" t="s">
        <v>100</v>
      </c>
      <c r="C42" s="2">
        <v>0</v>
      </c>
      <c r="D42" s="1">
        <v>0</v>
      </c>
      <c r="E42" s="2">
        <v>35351.723299999998</v>
      </c>
      <c r="F42" s="1">
        <v>3.9580000000000002</v>
      </c>
      <c r="G42" s="2">
        <v>0</v>
      </c>
      <c r="H42" s="1">
        <v>0</v>
      </c>
      <c r="I42" s="2">
        <v>0</v>
      </c>
      <c r="J42" s="1">
        <v>0</v>
      </c>
      <c r="K42" s="2">
        <v>0</v>
      </c>
      <c r="L42" s="1">
        <v>0</v>
      </c>
      <c r="M42" s="2">
        <v>0</v>
      </c>
      <c r="N42" s="1">
        <v>0</v>
      </c>
      <c r="O42" s="2">
        <v>151809.90340000001</v>
      </c>
      <c r="P42" s="2">
        <v>11156</v>
      </c>
      <c r="Q42" s="2">
        <v>0</v>
      </c>
      <c r="R42" s="2">
        <f>TablaRI[[#This Row],[VI]]+TablaRI[[#This Row],[VI ]]+TablaRI[[#This Row],[ VI]]+TablaRI[[#This Row],[ VI ]]+TablaRI[[#This Row],[  VI  ]]+TablaRI[[#This Row],[   VI   ]]+TablaRI[[#This Row],[  VI   ]]-TablaRI[[#This Row],[  VI]]</f>
        <v>176005.62670000002</v>
      </c>
    </row>
    <row r="43" spans="1:18" x14ac:dyDescent="0.2">
      <c r="A43" s="1" t="s">
        <v>101</v>
      </c>
      <c r="B43" s="1" t="s">
        <v>102</v>
      </c>
      <c r="C43" s="2">
        <v>102000.07829999999</v>
      </c>
      <c r="D43" s="1">
        <v>1.752</v>
      </c>
      <c r="E43" s="2">
        <v>14534.244500000001</v>
      </c>
      <c r="F43" s="1">
        <v>0.75700000000000001</v>
      </c>
      <c r="G43" s="2">
        <v>61661.007899999997</v>
      </c>
      <c r="H43" s="1">
        <v>3</v>
      </c>
      <c r="I43" s="2">
        <v>0</v>
      </c>
      <c r="J43" s="1">
        <v>0</v>
      </c>
      <c r="K43" s="2">
        <v>0</v>
      </c>
      <c r="L43" s="1">
        <v>0</v>
      </c>
      <c r="M43" s="2">
        <v>0</v>
      </c>
      <c r="N43" s="1">
        <v>3</v>
      </c>
      <c r="O43" s="2">
        <v>58122.0988</v>
      </c>
      <c r="P43" s="2">
        <v>2028</v>
      </c>
      <c r="Q43" s="2">
        <v>0</v>
      </c>
      <c r="R43" s="2">
        <f>TablaRI[[#This Row],[VI]]+TablaRI[[#This Row],[VI ]]+TablaRI[[#This Row],[ VI]]+TablaRI[[#This Row],[ VI ]]+TablaRI[[#This Row],[  VI  ]]+TablaRI[[#This Row],[   VI   ]]+TablaRI[[#This Row],[  VI   ]]-TablaRI[[#This Row],[  VI]]</f>
        <v>234289.4295</v>
      </c>
    </row>
    <row r="44" spans="1:18" x14ac:dyDescent="0.2">
      <c r="A44" s="1" t="s">
        <v>103</v>
      </c>
      <c r="B44" s="1" t="s">
        <v>104</v>
      </c>
      <c r="C44" s="2">
        <v>151486.2978</v>
      </c>
      <c r="D44" s="1">
        <v>2.8889999999999998</v>
      </c>
      <c r="E44" s="2">
        <v>148156.8688</v>
      </c>
      <c r="F44" s="1">
        <v>3.27</v>
      </c>
      <c r="G44" s="2">
        <v>137406.76029999999</v>
      </c>
      <c r="H44" s="1">
        <v>9</v>
      </c>
      <c r="I44" s="2">
        <v>482998.745</v>
      </c>
      <c r="J44" s="1">
        <v>5</v>
      </c>
      <c r="K44" s="2">
        <v>0</v>
      </c>
      <c r="L44" s="1">
        <v>0</v>
      </c>
      <c r="M44" s="2">
        <v>0</v>
      </c>
      <c r="N44" s="1">
        <v>8</v>
      </c>
      <c r="O44" s="2">
        <v>340953.3273</v>
      </c>
      <c r="P44" s="2">
        <v>10769</v>
      </c>
      <c r="Q44" s="2">
        <v>76.259299999999996</v>
      </c>
      <c r="R44" s="2">
        <f>TablaRI[[#This Row],[VI]]+TablaRI[[#This Row],[VI ]]+TablaRI[[#This Row],[ VI]]+TablaRI[[#This Row],[ VI ]]+TablaRI[[#This Row],[  VI  ]]+TablaRI[[#This Row],[   VI   ]]+TablaRI[[#This Row],[  VI   ]]-TablaRI[[#This Row],[  VI]]</f>
        <v>1250232.9992</v>
      </c>
    </row>
    <row r="45" spans="1:18" x14ac:dyDescent="0.2">
      <c r="A45" s="1" t="s">
        <v>105</v>
      </c>
      <c r="B45" s="1" t="s">
        <v>106</v>
      </c>
      <c r="C45" s="2">
        <v>134949.3155</v>
      </c>
      <c r="D45" s="1">
        <v>1.4570000000000001</v>
      </c>
      <c r="E45" s="2">
        <v>0</v>
      </c>
      <c r="F45" s="1">
        <v>0.76400000000000001</v>
      </c>
      <c r="G45" s="2">
        <v>7287.2803999999996</v>
      </c>
      <c r="H45" s="1">
        <v>1</v>
      </c>
      <c r="I45" s="2">
        <v>75766.853400000007</v>
      </c>
      <c r="J45" s="1">
        <v>1</v>
      </c>
      <c r="K45" s="2">
        <v>0</v>
      </c>
      <c r="L45" s="1">
        <v>0</v>
      </c>
      <c r="M45" s="2">
        <v>3850.5578</v>
      </c>
      <c r="N45" s="1">
        <v>8</v>
      </c>
      <c r="O45" s="2">
        <v>88672.645799999998</v>
      </c>
      <c r="P45" s="2">
        <v>9375</v>
      </c>
      <c r="Q45" s="2">
        <v>0</v>
      </c>
      <c r="R45" s="2">
        <f>TablaRI[[#This Row],[VI]]+TablaRI[[#This Row],[VI ]]+TablaRI[[#This Row],[ VI]]+TablaRI[[#This Row],[ VI ]]+TablaRI[[#This Row],[  VI  ]]+TablaRI[[#This Row],[   VI   ]]+TablaRI[[#This Row],[  VI   ]]-TablaRI[[#This Row],[  VI]]</f>
        <v>301151.65289999999</v>
      </c>
    </row>
    <row r="46" spans="1:18" x14ac:dyDescent="0.2">
      <c r="A46" s="1" t="s">
        <v>107</v>
      </c>
      <c r="B46" s="1" t="s">
        <v>108</v>
      </c>
      <c r="C46" s="2">
        <v>14427.810299999999</v>
      </c>
      <c r="D46" s="1">
        <v>0.26400000000000001</v>
      </c>
      <c r="E46" s="2">
        <v>0.372</v>
      </c>
      <c r="F46" s="1">
        <v>0.36899999999999999</v>
      </c>
      <c r="G46" s="2">
        <v>46617.0671</v>
      </c>
      <c r="H46" s="1">
        <v>2</v>
      </c>
      <c r="I46" s="2">
        <v>17871.652999999998</v>
      </c>
      <c r="J46" s="1">
        <v>2</v>
      </c>
      <c r="K46" s="2">
        <v>39928.979500000001</v>
      </c>
      <c r="L46" s="1">
        <v>2.9990000000000001</v>
      </c>
      <c r="M46" s="2">
        <v>7.4399999999999994E-2</v>
      </c>
      <c r="N46" s="1">
        <v>6</v>
      </c>
      <c r="O46" s="2">
        <v>87011.587599999999</v>
      </c>
      <c r="P46" s="2">
        <v>2451</v>
      </c>
      <c r="Q46" s="2">
        <v>45.091200000000001</v>
      </c>
      <c r="R46" s="2">
        <f>TablaRI[[#This Row],[VI]]+TablaRI[[#This Row],[VI ]]+TablaRI[[#This Row],[ VI]]+TablaRI[[#This Row],[ VI ]]+TablaRI[[#This Row],[  VI  ]]+TablaRI[[#This Row],[   VI   ]]+TablaRI[[#This Row],[  VI   ]]-TablaRI[[#This Row],[  VI]]</f>
        <v>203406.54389999999</v>
      </c>
    </row>
    <row r="47" spans="1:18" x14ac:dyDescent="0.2">
      <c r="A47" s="1" t="s">
        <v>109</v>
      </c>
      <c r="B47" s="1" t="s">
        <v>110</v>
      </c>
      <c r="C47" s="2">
        <v>292410.1298</v>
      </c>
      <c r="D47" s="1">
        <v>2.4079999999999999</v>
      </c>
      <c r="E47" s="2">
        <v>74685.475600000005</v>
      </c>
      <c r="F47" s="1">
        <v>1.3120000000000001</v>
      </c>
      <c r="G47" s="2">
        <v>82470.987800000003</v>
      </c>
      <c r="H47" s="1">
        <v>3</v>
      </c>
      <c r="I47" s="2">
        <v>0</v>
      </c>
      <c r="J47" s="1">
        <v>0</v>
      </c>
      <c r="K47" s="2">
        <v>0</v>
      </c>
      <c r="L47" s="1">
        <v>0</v>
      </c>
      <c r="M47" s="2">
        <v>0</v>
      </c>
      <c r="N47" s="1">
        <v>0</v>
      </c>
      <c r="O47" s="2">
        <v>189504.3511</v>
      </c>
      <c r="P47" s="2">
        <v>7932</v>
      </c>
      <c r="Q47" s="2">
        <v>152.69220000000001</v>
      </c>
      <c r="R47" s="2">
        <f>TablaRI[[#This Row],[VI]]+TablaRI[[#This Row],[VI ]]+TablaRI[[#This Row],[ VI]]+TablaRI[[#This Row],[ VI ]]+TablaRI[[#This Row],[  VI  ]]+TablaRI[[#This Row],[   VI   ]]+TablaRI[[#This Row],[  VI   ]]-TablaRI[[#This Row],[  VI]]</f>
        <v>631138.94429999997</v>
      </c>
    </row>
    <row r="48" spans="1:18" x14ac:dyDescent="0.2">
      <c r="A48" s="1" t="s">
        <v>111</v>
      </c>
      <c r="B48" s="1" t="s">
        <v>112</v>
      </c>
      <c r="C48" s="2">
        <v>437179.06349999999</v>
      </c>
      <c r="D48" s="1">
        <v>4.2270000000000003</v>
      </c>
      <c r="E48" s="2">
        <v>8281.6489999999994</v>
      </c>
      <c r="F48" s="1">
        <v>0.36899999999999999</v>
      </c>
      <c r="G48" s="2">
        <v>150604.3345</v>
      </c>
      <c r="H48" s="1">
        <v>9</v>
      </c>
      <c r="I48" s="2">
        <v>0</v>
      </c>
      <c r="J48" s="1">
        <v>0</v>
      </c>
      <c r="K48" s="2">
        <v>0</v>
      </c>
      <c r="L48" s="1">
        <v>0</v>
      </c>
      <c r="M48" s="2">
        <v>0</v>
      </c>
      <c r="N48" s="1">
        <v>1</v>
      </c>
      <c r="O48" s="2">
        <v>133599.01089999999</v>
      </c>
      <c r="P48" s="2">
        <v>0</v>
      </c>
      <c r="Q48" s="2">
        <v>0</v>
      </c>
      <c r="R48" s="2">
        <f>TablaRI[[#This Row],[VI]]+TablaRI[[#This Row],[VI ]]+TablaRI[[#This Row],[ VI]]+TablaRI[[#This Row],[ VI ]]+TablaRI[[#This Row],[  VI  ]]+TablaRI[[#This Row],[   VI   ]]+TablaRI[[#This Row],[  VI   ]]-TablaRI[[#This Row],[  VI]]</f>
        <v>729664.05790000001</v>
      </c>
    </row>
    <row r="49" spans="1:18" x14ac:dyDescent="0.2">
      <c r="A49" s="1" t="s">
        <v>113</v>
      </c>
      <c r="B49" s="1" t="s">
        <v>114</v>
      </c>
      <c r="C49" s="2">
        <v>161370.04060000001</v>
      </c>
      <c r="D49" s="1">
        <v>1.7390000000000001</v>
      </c>
      <c r="E49" s="2">
        <v>29390.256399999998</v>
      </c>
      <c r="F49" s="1">
        <v>0.96299999999999997</v>
      </c>
      <c r="G49" s="2">
        <v>0</v>
      </c>
      <c r="H49" s="1">
        <v>0</v>
      </c>
      <c r="I49" s="2">
        <v>279351.7794</v>
      </c>
      <c r="J49" s="1">
        <v>3</v>
      </c>
      <c r="K49" s="2">
        <v>0</v>
      </c>
      <c r="L49" s="1">
        <v>0</v>
      </c>
      <c r="M49" s="2">
        <v>9207.5262000000002</v>
      </c>
      <c r="N49" s="1">
        <v>4</v>
      </c>
      <c r="O49" s="2">
        <v>544121.62289999996</v>
      </c>
      <c r="P49" s="2">
        <v>7144</v>
      </c>
      <c r="Q49" s="2">
        <v>0</v>
      </c>
      <c r="R49" s="2">
        <f>TablaRI[[#This Row],[VI]]+TablaRI[[#This Row],[VI ]]+TablaRI[[#This Row],[ VI]]+TablaRI[[#This Row],[ VI ]]+TablaRI[[#This Row],[  VI  ]]+TablaRI[[#This Row],[   VI   ]]+TablaRI[[#This Row],[  VI   ]]-TablaRI[[#This Row],[  VI]]</f>
        <v>1016297.2254999999</v>
      </c>
    </row>
    <row r="50" spans="1:18" x14ac:dyDescent="0.2">
      <c r="A50" s="1" t="s">
        <v>115</v>
      </c>
      <c r="B50" s="1" t="s">
        <v>116</v>
      </c>
      <c r="C50" s="2">
        <v>0</v>
      </c>
      <c r="D50" s="1">
        <v>0</v>
      </c>
      <c r="E50" s="2">
        <v>35083.1322</v>
      </c>
      <c r="F50" s="1">
        <v>0.66</v>
      </c>
      <c r="G50" s="2">
        <v>69216.831300000005</v>
      </c>
      <c r="H50" s="1">
        <v>3</v>
      </c>
      <c r="I50" s="2">
        <v>0</v>
      </c>
      <c r="J50" s="1">
        <v>0</v>
      </c>
      <c r="K50" s="2">
        <v>0</v>
      </c>
      <c r="L50" s="1">
        <v>0</v>
      </c>
      <c r="M50" s="2">
        <v>0</v>
      </c>
      <c r="N50" s="1">
        <v>0</v>
      </c>
      <c r="O50" s="2">
        <v>62766.0098</v>
      </c>
      <c r="P50" s="2">
        <v>12744</v>
      </c>
      <c r="Q50" s="2">
        <v>0</v>
      </c>
      <c r="R50" s="2">
        <f>TablaRI[[#This Row],[VI]]+TablaRI[[#This Row],[VI ]]+TablaRI[[#This Row],[ VI]]+TablaRI[[#This Row],[ VI ]]+TablaRI[[#This Row],[  VI  ]]+TablaRI[[#This Row],[   VI   ]]+TablaRI[[#This Row],[  VI   ]]-TablaRI[[#This Row],[  VI]]</f>
        <v>154321.97330000001</v>
      </c>
    </row>
    <row r="51" spans="1:18" x14ac:dyDescent="0.2">
      <c r="A51" s="1" t="s">
        <v>117</v>
      </c>
      <c r="B51" s="1" t="s">
        <v>118</v>
      </c>
      <c r="C51" s="2">
        <v>0</v>
      </c>
      <c r="D51" s="1">
        <v>0</v>
      </c>
      <c r="E51" s="2">
        <v>17492.481800000001</v>
      </c>
      <c r="F51" s="1">
        <v>1.3420000000000001</v>
      </c>
      <c r="G51" s="2">
        <v>23699.032299999999</v>
      </c>
      <c r="H51" s="1">
        <v>2</v>
      </c>
      <c r="I51" s="2">
        <v>0</v>
      </c>
      <c r="J51" s="1">
        <v>0</v>
      </c>
      <c r="K51" s="2">
        <v>0</v>
      </c>
      <c r="L51" s="1">
        <v>0</v>
      </c>
      <c r="M51" s="2">
        <v>0</v>
      </c>
      <c r="N51" s="1">
        <v>0</v>
      </c>
      <c r="O51" s="2">
        <v>376763.75060000003</v>
      </c>
      <c r="P51" s="2">
        <v>16750</v>
      </c>
      <c r="Q51" s="2">
        <v>195.39500000000001</v>
      </c>
      <c r="R51" s="2">
        <f>TablaRI[[#This Row],[VI]]+TablaRI[[#This Row],[VI ]]+TablaRI[[#This Row],[ VI]]+TablaRI[[#This Row],[ VI ]]+TablaRI[[#This Row],[  VI  ]]+TablaRI[[#This Row],[   VI   ]]+TablaRI[[#This Row],[  VI   ]]-TablaRI[[#This Row],[  VI]]</f>
        <v>401205.26470000006</v>
      </c>
    </row>
    <row r="52" spans="1:18" x14ac:dyDescent="0.2">
      <c r="A52" s="1" t="s">
        <v>119</v>
      </c>
      <c r="B52" s="1" t="s">
        <v>120</v>
      </c>
      <c r="C52" s="2">
        <v>41513.881699999998</v>
      </c>
      <c r="D52" s="1">
        <v>0.63600000000000001</v>
      </c>
      <c r="E52" s="2">
        <v>78334.664999999994</v>
      </c>
      <c r="F52" s="1">
        <v>1.4159999999999999</v>
      </c>
      <c r="G52" s="2">
        <v>0</v>
      </c>
      <c r="H52" s="1">
        <v>3</v>
      </c>
      <c r="I52" s="2">
        <v>0</v>
      </c>
      <c r="J52" s="1">
        <v>0</v>
      </c>
      <c r="K52" s="2">
        <v>0</v>
      </c>
      <c r="L52" s="1">
        <v>0</v>
      </c>
      <c r="M52" s="2">
        <v>0</v>
      </c>
      <c r="N52" s="1">
        <v>5</v>
      </c>
      <c r="O52" s="2">
        <v>207550.7824</v>
      </c>
      <c r="P52" s="2">
        <v>22</v>
      </c>
      <c r="Q52" s="2">
        <v>0</v>
      </c>
      <c r="R52" s="2">
        <f>TablaRI[[#This Row],[VI]]+TablaRI[[#This Row],[VI ]]+TablaRI[[#This Row],[ VI]]+TablaRI[[#This Row],[ VI ]]+TablaRI[[#This Row],[  VI  ]]+TablaRI[[#This Row],[   VI   ]]+TablaRI[[#This Row],[  VI   ]]-TablaRI[[#This Row],[  VI]]</f>
        <v>327377.32909999997</v>
      </c>
    </row>
    <row r="53" spans="1:18" x14ac:dyDescent="0.2">
      <c r="A53" s="1" t="s">
        <v>121</v>
      </c>
      <c r="B53" s="1" t="s">
        <v>122</v>
      </c>
      <c r="C53" s="2">
        <v>0</v>
      </c>
      <c r="D53" s="1">
        <v>0</v>
      </c>
      <c r="E53" s="2">
        <v>506.38389999999998</v>
      </c>
      <c r="F53" s="1">
        <v>0.23400000000000001</v>
      </c>
      <c r="G53" s="2">
        <v>17138.662</v>
      </c>
      <c r="H53" s="1">
        <v>2</v>
      </c>
      <c r="I53" s="2">
        <v>0</v>
      </c>
      <c r="J53" s="1">
        <v>0</v>
      </c>
      <c r="K53" s="2">
        <v>6164.7222000000002</v>
      </c>
      <c r="L53" s="1">
        <v>0.03</v>
      </c>
      <c r="M53" s="2">
        <v>0</v>
      </c>
      <c r="N53" s="1">
        <v>0</v>
      </c>
      <c r="O53" s="2">
        <v>14527.518599999999</v>
      </c>
      <c r="P53" s="2">
        <v>506</v>
      </c>
      <c r="Q53" s="2">
        <v>0</v>
      </c>
      <c r="R53" s="2">
        <f>TablaRI[[#This Row],[VI]]+TablaRI[[#This Row],[VI ]]+TablaRI[[#This Row],[ VI]]+TablaRI[[#This Row],[ VI ]]+TablaRI[[#This Row],[  VI  ]]+TablaRI[[#This Row],[   VI   ]]+TablaRI[[#This Row],[  VI   ]]-TablaRI[[#This Row],[  VI]]</f>
        <v>37831.286699999997</v>
      </c>
    </row>
    <row r="54" spans="1:18" x14ac:dyDescent="0.2">
      <c r="A54" s="1" t="s">
        <v>123</v>
      </c>
      <c r="B54" s="1" t="s">
        <v>124</v>
      </c>
      <c r="C54" s="2">
        <v>522878.67210000003</v>
      </c>
      <c r="D54" s="1">
        <v>19.721</v>
      </c>
      <c r="E54" s="2">
        <v>220681.76269999999</v>
      </c>
      <c r="F54" s="1">
        <v>10.329000000000001</v>
      </c>
      <c r="G54" s="2">
        <v>93697.652400000006</v>
      </c>
      <c r="H54" s="1">
        <v>11</v>
      </c>
      <c r="I54" s="2">
        <v>36152.3413</v>
      </c>
      <c r="J54" s="1">
        <v>1</v>
      </c>
      <c r="K54" s="2">
        <v>0</v>
      </c>
      <c r="L54" s="1">
        <v>0</v>
      </c>
      <c r="M54" s="2">
        <v>0</v>
      </c>
      <c r="N54" s="1">
        <v>0</v>
      </c>
      <c r="O54" s="2">
        <v>233723.18429999999</v>
      </c>
      <c r="P54" s="2">
        <v>46178</v>
      </c>
      <c r="Q54" s="2">
        <v>0</v>
      </c>
      <c r="R54" s="2">
        <f>TablaRI[[#This Row],[VI]]+TablaRI[[#This Row],[VI ]]+TablaRI[[#This Row],[ VI]]+TablaRI[[#This Row],[ VI ]]+TablaRI[[#This Row],[  VI  ]]+TablaRI[[#This Row],[   VI   ]]+TablaRI[[#This Row],[  VI   ]]-TablaRI[[#This Row],[  VI]]</f>
        <v>1060955.6128</v>
      </c>
    </row>
    <row r="55" spans="1:18" x14ac:dyDescent="0.2">
      <c r="A55" s="1" t="s">
        <v>125</v>
      </c>
      <c r="B55" s="1" t="s">
        <v>126</v>
      </c>
      <c r="C55" s="2">
        <v>0</v>
      </c>
      <c r="D55" s="1">
        <v>0</v>
      </c>
      <c r="E55" s="2">
        <v>0</v>
      </c>
      <c r="F55" s="1">
        <v>0</v>
      </c>
      <c r="G55" s="2">
        <v>0</v>
      </c>
      <c r="H55" s="1">
        <v>0</v>
      </c>
      <c r="I55" s="2">
        <v>0</v>
      </c>
      <c r="J55" s="1">
        <v>0</v>
      </c>
      <c r="K55" s="2">
        <v>0</v>
      </c>
      <c r="L55" s="1">
        <v>0</v>
      </c>
      <c r="M55" s="2">
        <v>0</v>
      </c>
      <c r="N55" s="1">
        <v>0</v>
      </c>
      <c r="O55" s="2">
        <v>0</v>
      </c>
      <c r="P55" s="2">
        <v>0</v>
      </c>
      <c r="Q55" s="2">
        <v>0</v>
      </c>
      <c r="R55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56" spans="1:18" x14ac:dyDescent="0.2">
      <c r="A56" s="1" t="s">
        <v>127</v>
      </c>
      <c r="B56" s="1" t="s">
        <v>128</v>
      </c>
      <c r="C56" s="2">
        <v>62883.6466</v>
      </c>
      <c r="D56" s="1">
        <v>0.42799999999999999</v>
      </c>
      <c r="E56" s="2">
        <v>19881.830900000001</v>
      </c>
      <c r="F56" s="1">
        <v>0.64900000000000002</v>
      </c>
      <c r="G56" s="2">
        <v>23733.154299999998</v>
      </c>
      <c r="H56" s="1">
        <v>1</v>
      </c>
      <c r="I56" s="2">
        <v>0</v>
      </c>
      <c r="J56" s="1">
        <v>0</v>
      </c>
      <c r="K56" s="2">
        <v>147121.33530000001</v>
      </c>
      <c r="L56" s="1">
        <v>10</v>
      </c>
      <c r="M56" s="2">
        <v>989.59839999999997</v>
      </c>
      <c r="N56" s="1">
        <v>1</v>
      </c>
      <c r="O56" s="2">
        <v>69462.098599999998</v>
      </c>
      <c r="P56" s="2">
        <v>7078</v>
      </c>
      <c r="Q56" s="2">
        <v>0</v>
      </c>
      <c r="R56" s="2">
        <f>TablaRI[[#This Row],[VI]]+TablaRI[[#This Row],[VI ]]+TablaRI[[#This Row],[ VI]]+TablaRI[[#This Row],[ VI ]]+TablaRI[[#This Row],[  VI  ]]+TablaRI[[#This Row],[   VI   ]]+TablaRI[[#This Row],[  VI   ]]-TablaRI[[#This Row],[  VI]]</f>
        <v>316993.66409999999</v>
      </c>
    </row>
    <row r="57" spans="1:18" x14ac:dyDescent="0.2">
      <c r="A57" s="1" t="s">
        <v>129</v>
      </c>
      <c r="B57" s="1" t="s">
        <v>130</v>
      </c>
      <c r="C57" s="2">
        <v>0</v>
      </c>
      <c r="D57" s="1">
        <v>0</v>
      </c>
      <c r="E57" s="2">
        <v>0</v>
      </c>
      <c r="F57" s="1">
        <v>4.4999999999999998E-2</v>
      </c>
      <c r="G57" s="2">
        <v>3549.0394000000001</v>
      </c>
      <c r="H57" s="1">
        <v>1</v>
      </c>
      <c r="I57" s="2">
        <v>0</v>
      </c>
      <c r="J57" s="1">
        <v>0</v>
      </c>
      <c r="K57" s="2">
        <v>0</v>
      </c>
      <c r="L57" s="1">
        <v>0</v>
      </c>
      <c r="M57" s="2">
        <v>0</v>
      </c>
      <c r="N57" s="1">
        <v>0</v>
      </c>
      <c r="O57" s="2">
        <v>11134.3995</v>
      </c>
      <c r="P57" s="2">
        <v>4836</v>
      </c>
      <c r="Q57" s="2">
        <v>0</v>
      </c>
      <c r="R57" s="2">
        <f>TablaRI[[#This Row],[VI]]+TablaRI[[#This Row],[VI ]]+TablaRI[[#This Row],[ VI]]+TablaRI[[#This Row],[ VI ]]+TablaRI[[#This Row],[  VI  ]]+TablaRI[[#This Row],[   VI   ]]+TablaRI[[#This Row],[  VI   ]]-TablaRI[[#This Row],[  VI]]</f>
        <v>9847.4388999999992</v>
      </c>
    </row>
    <row r="58" spans="1:18" x14ac:dyDescent="0.2">
      <c r="A58" s="1" t="s">
        <v>131</v>
      </c>
      <c r="B58" s="1" t="s">
        <v>132</v>
      </c>
      <c r="C58" s="2">
        <v>0</v>
      </c>
      <c r="D58" s="1">
        <v>0</v>
      </c>
      <c r="E58" s="2">
        <v>27784.822400000001</v>
      </c>
      <c r="F58" s="1">
        <v>0.56000000000000005</v>
      </c>
      <c r="G58" s="2">
        <v>0</v>
      </c>
      <c r="H58" s="1">
        <v>0</v>
      </c>
      <c r="I58" s="2">
        <v>0</v>
      </c>
      <c r="J58" s="1">
        <v>0</v>
      </c>
      <c r="K58" s="2">
        <v>0</v>
      </c>
      <c r="L58" s="1">
        <v>0</v>
      </c>
      <c r="M58" s="2">
        <v>0</v>
      </c>
      <c r="N58" s="1">
        <v>0</v>
      </c>
      <c r="O58" s="2">
        <v>48301.371400000004</v>
      </c>
      <c r="P58" s="2">
        <v>6595</v>
      </c>
      <c r="Q58" s="2">
        <v>0</v>
      </c>
      <c r="R58" s="2">
        <f>TablaRI[[#This Row],[VI]]+TablaRI[[#This Row],[VI ]]+TablaRI[[#This Row],[ VI]]+TablaRI[[#This Row],[ VI ]]+TablaRI[[#This Row],[  VI  ]]+TablaRI[[#This Row],[   VI   ]]+TablaRI[[#This Row],[  VI   ]]-TablaRI[[#This Row],[  VI]]</f>
        <v>69491.193800000008</v>
      </c>
    </row>
    <row r="59" spans="1:18" x14ac:dyDescent="0.2">
      <c r="A59" s="1" t="s">
        <v>133</v>
      </c>
      <c r="B59" s="1" t="s">
        <v>134</v>
      </c>
      <c r="C59" s="2">
        <v>0</v>
      </c>
      <c r="D59" s="1">
        <v>0</v>
      </c>
      <c r="E59" s="2">
        <v>9352.7993999999999</v>
      </c>
      <c r="F59" s="1">
        <v>0.89500000000000002</v>
      </c>
      <c r="G59" s="2">
        <v>0</v>
      </c>
      <c r="H59" s="1">
        <v>0</v>
      </c>
      <c r="I59" s="2">
        <v>0</v>
      </c>
      <c r="J59" s="1">
        <v>0</v>
      </c>
      <c r="K59" s="2">
        <v>0</v>
      </c>
      <c r="L59" s="1">
        <v>0</v>
      </c>
      <c r="M59" s="2">
        <v>39063.262499999997</v>
      </c>
      <c r="N59" s="1">
        <v>4</v>
      </c>
      <c r="O59" s="2">
        <v>200106.70250000001</v>
      </c>
      <c r="P59" s="2">
        <v>1045</v>
      </c>
      <c r="Q59" s="2">
        <v>134.5316</v>
      </c>
      <c r="R59" s="2">
        <f>TablaRI[[#This Row],[VI]]+TablaRI[[#This Row],[VI ]]+TablaRI[[#This Row],[ VI]]+TablaRI[[#This Row],[ VI ]]+TablaRI[[#This Row],[  VI  ]]+TablaRI[[#This Row],[   VI   ]]+TablaRI[[#This Row],[  VI   ]]-TablaRI[[#This Row],[  VI]]</f>
        <v>247477.76440000001</v>
      </c>
    </row>
    <row r="60" spans="1:18" x14ac:dyDescent="0.2">
      <c r="A60" s="1" t="s">
        <v>135</v>
      </c>
      <c r="B60" s="1" t="s">
        <v>136</v>
      </c>
      <c r="C60" s="2">
        <v>207709.016</v>
      </c>
      <c r="D60" s="1">
        <v>2.629</v>
      </c>
      <c r="E60" s="2">
        <v>86798.358300000007</v>
      </c>
      <c r="F60" s="1">
        <v>1.8280000000000001</v>
      </c>
      <c r="G60" s="2">
        <v>89914.128100000002</v>
      </c>
      <c r="H60" s="1">
        <v>3</v>
      </c>
      <c r="I60" s="2">
        <v>0</v>
      </c>
      <c r="J60" s="1">
        <v>0</v>
      </c>
      <c r="K60" s="2">
        <v>0</v>
      </c>
      <c r="L60" s="1">
        <v>0</v>
      </c>
      <c r="M60" s="2">
        <v>27821.325499999999</v>
      </c>
      <c r="N60" s="1">
        <v>5</v>
      </c>
      <c r="O60" s="2">
        <v>96697.771099999998</v>
      </c>
      <c r="P60" s="2">
        <v>4396</v>
      </c>
      <c r="Q60" s="2">
        <v>0</v>
      </c>
      <c r="R60" s="2">
        <f>TablaRI[[#This Row],[VI]]+TablaRI[[#This Row],[VI ]]+TablaRI[[#This Row],[ VI]]+TablaRI[[#This Row],[ VI ]]+TablaRI[[#This Row],[  VI  ]]+TablaRI[[#This Row],[   VI   ]]+TablaRI[[#This Row],[  VI   ]]-TablaRI[[#This Row],[  VI]]</f>
        <v>504544.59899999999</v>
      </c>
    </row>
    <row r="61" spans="1:18" x14ac:dyDescent="0.2">
      <c r="A61" s="1" t="s">
        <v>137</v>
      </c>
      <c r="B61" s="1" t="s">
        <v>138</v>
      </c>
      <c r="C61" s="2">
        <v>0</v>
      </c>
      <c r="D61" s="1">
        <v>0</v>
      </c>
      <c r="E61" s="2">
        <v>33943.197699999997</v>
      </c>
      <c r="F61" s="1">
        <v>0.57199999999999995</v>
      </c>
      <c r="G61" s="2">
        <v>211.13980000000001</v>
      </c>
      <c r="H61" s="1">
        <v>1</v>
      </c>
      <c r="I61" s="2">
        <v>0</v>
      </c>
      <c r="J61" s="1">
        <v>0</v>
      </c>
      <c r="K61" s="2">
        <v>0</v>
      </c>
      <c r="L61" s="1">
        <v>0</v>
      </c>
      <c r="M61" s="2">
        <v>0</v>
      </c>
      <c r="N61" s="1">
        <v>0</v>
      </c>
      <c r="O61" s="2">
        <v>149392.77559999999</v>
      </c>
      <c r="P61" s="2">
        <v>3821</v>
      </c>
      <c r="Q61" s="2">
        <v>0</v>
      </c>
      <c r="R61" s="2">
        <f>TablaRI[[#This Row],[VI]]+TablaRI[[#This Row],[VI ]]+TablaRI[[#This Row],[ VI]]+TablaRI[[#This Row],[ VI ]]+TablaRI[[#This Row],[  VI  ]]+TablaRI[[#This Row],[   VI   ]]+TablaRI[[#This Row],[  VI   ]]-TablaRI[[#This Row],[  VI]]</f>
        <v>179726.11309999999</v>
      </c>
    </row>
    <row r="62" spans="1:18" x14ac:dyDescent="0.2">
      <c r="A62" s="1" t="s">
        <v>139</v>
      </c>
      <c r="B62" s="1" t="s">
        <v>140</v>
      </c>
      <c r="C62" s="2">
        <v>11910.0003</v>
      </c>
      <c r="D62" s="1">
        <v>0.252</v>
      </c>
      <c r="E62" s="2">
        <v>0</v>
      </c>
      <c r="F62" s="1">
        <v>3.0000000000000001E-3</v>
      </c>
      <c r="G62" s="2">
        <v>32251.305</v>
      </c>
      <c r="H62" s="1">
        <v>1</v>
      </c>
      <c r="I62" s="2">
        <v>269630.68670000002</v>
      </c>
      <c r="J62" s="1">
        <v>4</v>
      </c>
      <c r="K62" s="2">
        <v>0</v>
      </c>
      <c r="L62" s="1">
        <v>0</v>
      </c>
      <c r="M62" s="2">
        <v>88760.058000000005</v>
      </c>
      <c r="N62" s="1">
        <v>26</v>
      </c>
      <c r="O62" s="2">
        <v>0</v>
      </c>
      <c r="P62" s="2">
        <v>0</v>
      </c>
      <c r="Q62" s="2">
        <v>0</v>
      </c>
      <c r="R62" s="2">
        <f>TablaRI[[#This Row],[VI]]+TablaRI[[#This Row],[VI ]]+TablaRI[[#This Row],[ VI]]+TablaRI[[#This Row],[ VI ]]+TablaRI[[#This Row],[  VI  ]]+TablaRI[[#This Row],[   VI   ]]+TablaRI[[#This Row],[  VI   ]]-TablaRI[[#This Row],[  VI]]</f>
        <v>402552.05000000005</v>
      </c>
    </row>
    <row r="63" spans="1:18" x14ac:dyDescent="0.2">
      <c r="A63" s="1" t="s">
        <v>141</v>
      </c>
      <c r="B63" s="1" t="s">
        <v>142</v>
      </c>
      <c r="C63" s="2">
        <v>39388.8393</v>
      </c>
      <c r="D63" s="1">
        <v>0.55200000000000005</v>
      </c>
      <c r="E63" s="2">
        <v>7947.0070999999998</v>
      </c>
      <c r="F63" s="1">
        <v>0.222</v>
      </c>
      <c r="G63" s="2">
        <v>58231.065000000002</v>
      </c>
      <c r="H63" s="1">
        <v>3</v>
      </c>
      <c r="I63" s="2">
        <v>0</v>
      </c>
      <c r="J63" s="1">
        <v>0</v>
      </c>
      <c r="K63" s="2">
        <v>0</v>
      </c>
      <c r="L63" s="1">
        <v>0</v>
      </c>
      <c r="M63" s="2">
        <v>0</v>
      </c>
      <c r="N63" s="1">
        <v>0</v>
      </c>
      <c r="O63" s="2">
        <v>306.21319999999997</v>
      </c>
      <c r="P63" s="2">
        <v>0</v>
      </c>
      <c r="Q63" s="2">
        <v>0</v>
      </c>
      <c r="R63" s="2">
        <f>TablaRI[[#This Row],[VI]]+TablaRI[[#This Row],[VI ]]+TablaRI[[#This Row],[ VI]]+TablaRI[[#This Row],[ VI ]]+TablaRI[[#This Row],[  VI  ]]+TablaRI[[#This Row],[   VI   ]]+TablaRI[[#This Row],[  VI   ]]-TablaRI[[#This Row],[  VI]]</f>
        <v>105873.12460000001</v>
      </c>
    </row>
    <row r="64" spans="1:18" x14ac:dyDescent="0.2">
      <c r="A64" s="1" t="s">
        <v>143</v>
      </c>
      <c r="B64" s="1" t="s">
        <v>144</v>
      </c>
      <c r="C64" s="2">
        <v>0</v>
      </c>
      <c r="D64" s="1">
        <v>0</v>
      </c>
      <c r="E64" s="2">
        <v>0</v>
      </c>
      <c r="F64" s="1">
        <v>0</v>
      </c>
      <c r="G64" s="2">
        <v>4729.2241999999997</v>
      </c>
      <c r="H64" s="1">
        <v>2</v>
      </c>
      <c r="I64" s="2">
        <v>0</v>
      </c>
      <c r="J64" s="1">
        <v>0</v>
      </c>
      <c r="K64" s="2">
        <v>0</v>
      </c>
      <c r="L64" s="1">
        <v>0</v>
      </c>
      <c r="M64" s="2">
        <v>0</v>
      </c>
      <c r="N64" s="1">
        <v>0</v>
      </c>
      <c r="O64" s="2">
        <v>25611.435799999999</v>
      </c>
      <c r="P64" s="2">
        <v>0</v>
      </c>
      <c r="Q64" s="2">
        <v>0</v>
      </c>
      <c r="R64" s="2">
        <f>TablaRI[[#This Row],[VI]]+TablaRI[[#This Row],[VI ]]+TablaRI[[#This Row],[ VI]]+TablaRI[[#This Row],[ VI ]]+TablaRI[[#This Row],[  VI  ]]+TablaRI[[#This Row],[   VI   ]]+TablaRI[[#This Row],[  VI   ]]-TablaRI[[#This Row],[  VI]]</f>
        <v>30340.66</v>
      </c>
    </row>
    <row r="65" spans="1:18" x14ac:dyDescent="0.2">
      <c r="A65" s="1" t="s">
        <v>145</v>
      </c>
      <c r="B65" s="1" t="s">
        <v>146</v>
      </c>
      <c r="C65" s="2">
        <v>5356.2695999999996</v>
      </c>
      <c r="D65" s="1">
        <v>3.4000000000000002E-2</v>
      </c>
      <c r="E65" s="2">
        <v>0</v>
      </c>
      <c r="F65" s="1">
        <v>0</v>
      </c>
      <c r="G65" s="2">
        <v>26781.113099999999</v>
      </c>
      <c r="H65" s="1">
        <v>1</v>
      </c>
      <c r="I65" s="2">
        <v>65835.581300000005</v>
      </c>
      <c r="J65" s="1">
        <v>1</v>
      </c>
      <c r="K65" s="2">
        <v>0</v>
      </c>
      <c r="L65" s="1">
        <v>0</v>
      </c>
      <c r="M65" s="2">
        <v>0</v>
      </c>
      <c r="N65" s="1">
        <v>0</v>
      </c>
      <c r="O65" s="2">
        <v>0</v>
      </c>
      <c r="P65" s="2">
        <v>0</v>
      </c>
      <c r="Q65" s="2">
        <v>0</v>
      </c>
      <c r="R65" s="2">
        <f>TablaRI[[#This Row],[VI]]+TablaRI[[#This Row],[VI ]]+TablaRI[[#This Row],[ VI]]+TablaRI[[#This Row],[ VI ]]+TablaRI[[#This Row],[  VI  ]]+TablaRI[[#This Row],[   VI   ]]+TablaRI[[#This Row],[  VI   ]]-TablaRI[[#This Row],[  VI]]</f>
        <v>97972.964000000007</v>
      </c>
    </row>
    <row r="66" spans="1:18" x14ac:dyDescent="0.2">
      <c r="A66" s="1" t="s">
        <v>147</v>
      </c>
      <c r="B66" s="1" t="s">
        <v>148</v>
      </c>
      <c r="C66" s="2">
        <v>0</v>
      </c>
      <c r="D66" s="1">
        <v>0</v>
      </c>
      <c r="E66" s="2">
        <v>28072.7801</v>
      </c>
      <c r="F66" s="1">
        <v>1.272</v>
      </c>
      <c r="G66" s="2">
        <v>0</v>
      </c>
      <c r="H66" s="1">
        <v>0</v>
      </c>
      <c r="I66" s="2">
        <v>110240.5947</v>
      </c>
      <c r="J66" s="1">
        <v>1</v>
      </c>
      <c r="K66" s="2">
        <v>0</v>
      </c>
      <c r="L66" s="1">
        <v>0</v>
      </c>
      <c r="M66" s="2">
        <v>0</v>
      </c>
      <c r="N66" s="1">
        <v>0</v>
      </c>
      <c r="O66" s="2">
        <v>24849.1672</v>
      </c>
      <c r="P66" s="2">
        <v>0</v>
      </c>
      <c r="Q66" s="2">
        <v>691.33399999999995</v>
      </c>
      <c r="R66" s="2">
        <f>TablaRI[[#This Row],[VI]]+TablaRI[[#This Row],[VI ]]+TablaRI[[#This Row],[ VI]]+TablaRI[[#This Row],[ VI ]]+TablaRI[[#This Row],[  VI  ]]+TablaRI[[#This Row],[   VI   ]]+TablaRI[[#This Row],[  VI   ]]-TablaRI[[#This Row],[  VI]]</f>
        <v>163162.54199999999</v>
      </c>
    </row>
    <row r="67" spans="1:18" x14ac:dyDescent="0.2">
      <c r="A67" s="1" t="s">
        <v>149</v>
      </c>
      <c r="B67" s="1" t="s">
        <v>150</v>
      </c>
      <c r="C67" s="2">
        <v>0</v>
      </c>
      <c r="D67" s="1">
        <v>0</v>
      </c>
      <c r="E67" s="2">
        <v>15879.211600000001</v>
      </c>
      <c r="F67" s="1">
        <v>1.228</v>
      </c>
      <c r="G67" s="2">
        <v>0</v>
      </c>
      <c r="H67" s="1">
        <v>0</v>
      </c>
      <c r="I67" s="2">
        <v>0</v>
      </c>
      <c r="J67" s="1">
        <v>0</v>
      </c>
      <c r="K67" s="2">
        <v>0</v>
      </c>
      <c r="L67" s="1">
        <v>0</v>
      </c>
      <c r="M67" s="2">
        <v>0</v>
      </c>
      <c r="N67" s="1">
        <v>0</v>
      </c>
      <c r="O67" s="2">
        <v>36249.761299999998</v>
      </c>
      <c r="P67" s="2">
        <v>944</v>
      </c>
      <c r="Q67" s="2">
        <v>0</v>
      </c>
      <c r="R67" s="2">
        <f>TablaRI[[#This Row],[VI]]+TablaRI[[#This Row],[VI ]]+TablaRI[[#This Row],[ VI]]+TablaRI[[#This Row],[ VI ]]+TablaRI[[#This Row],[  VI  ]]+TablaRI[[#This Row],[   VI   ]]+TablaRI[[#This Row],[  VI   ]]-TablaRI[[#This Row],[  VI]]</f>
        <v>51184.972900000001</v>
      </c>
    </row>
    <row r="68" spans="1:18" x14ac:dyDescent="0.2">
      <c r="A68" s="1" t="s">
        <v>151</v>
      </c>
      <c r="B68" s="1" t="s">
        <v>152</v>
      </c>
      <c r="C68" s="2">
        <v>0</v>
      </c>
      <c r="D68" s="1">
        <v>0</v>
      </c>
      <c r="E68" s="2">
        <v>11066.990400000001</v>
      </c>
      <c r="F68" s="1">
        <v>0.32100000000000001</v>
      </c>
      <c r="G68" s="2">
        <v>0</v>
      </c>
      <c r="H68" s="1">
        <v>0</v>
      </c>
      <c r="I68" s="2">
        <v>0</v>
      </c>
      <c r="J68" s="1">
        <v>0</v>
      </c>
      <c r="K68" s="2">
        <v>0</v>
      </c>
      <c r="L68" s="1">
        <v>0</v>
      </c>
      <c r="M68" s="2">
        <v>0</v>
      </c>
      <c r="N68" s="1">
        <v>0</v>
      </c>
      <c r="O68" s="2">
        <v>1536.4295999999999</v>
      </c>
      <c r="P68" s="2">
        <v>66</v>
      </c>
      <c r="Q68" s="2">
        <v>0</v>
      </c>
      <c r="R68" s="2">
        <f>TablaRI[[#This Row],[VI]]+TablaRI[[#This Row],[VI ]]+TablaRI[[#This Row],[ VI]]+TablaRI[[#This Row],[ VI ]]+TablaRI[[#This Row],[  VI  ]]+TablaRI[[#This Row],[   VI   ]]+TablaRI[[#This Row],[  VI   ]]-TablaRI[[#This Row],[  VI]]</f>
        <v>12537.42</v>
      </c>
    </row>
    <row r="69" spans="1:18" x14ac:dyDescent="0.2">
      <c r="A69" s="1" t="s">
        <v>153</v>
      </c>
      <c r="B69" s="1" t="s">
        <v>154</v>
      </c>
      <c r="C69" s="2">
        <v>0</v>
      </c>
      <c r="D69" s="1">
        <v>0</v>
      </c>
      <c r="E69" s="2">
        <v>28205.335800000001</v>
      </c>
      <c r="F69" s="1">
        <v>0.61899999999999999</v>
      </c>
      <c r="G69" s="2">
        <v>0</v>
      </c>
      <c r="H69" s="1">
        <v>0</v>
      </c>
      <c r="I69" s="2">
        <v>0</v>
      </c>
      <c r="J69" s="1">
        <v>0</v>
      </c>
      <c r="K69" s="2">
        <v>0</v>
      </c>
      <c r="L69" s="1">
        <v>0</v>
      </c>
      <c r="M69" s="2">
        <v>0</v>
      </c>
      <c r="N69" s="1">
        <v>0</v>
      </c>
      <c r="O69" s="2">
        <v>37162.960299999999</v>
      </c>
      <c r="P69" s="2">
        <v>0</v>
      </c>
      <c r="Q69" s="2">
        <v>0</v>
      </c>
      <c r="R69" s="2">
        <f>TablaRI[[#This Row],[VI]]+TablaRI[[#This Row],[VI ]]+TablaRI[[#This Row],[ VI]]+TablaRI[[#This Row],[ VI ]]+TablaRI[[#This Row],[  VI  ]]+TablaRI[[#This Row],[   VI   ]]+TablaRI[[#This Row],[  VI   ]]-TablaRI[[#This Row],[  VI]]</f>
        <v>65368.2961</v>
      </c>
    </row>
    <row r="70" spans="1:18" x14ac:dyDescent="0.2">
      <c r="A70" s="1" t="s">
        <v>155</v>
      </c>
      <c r="B70" s="1" t="s">
        <v>156</v>
      </c>
      <c r="C70" s="2">
        <v>0</v>
      </c>
      <c r="D70" s="1">
        <v>0</v>
      </c>
      <c r="E70" s="2">
        <v>747.39760000000001</v>
      </c>
      <c r="F70" s="1">
        <v>0.1</v>
      </c>
      <c r="G70" s="2">
        <v>0</v>
      </c>
      <c r="H70" s="1">
        <v>0</v>
      </c>
      <c r="I70" s="2">
        <v>0</v>
      </c>
      <c r="J70" s="1">
        <v>0</v>
      </c>
      <c r="K70" s="2">
        <v>0</v>
      </c>
      <c r="L70" s="1">
        <v>0</v>
      </c>
      <c r="M70" s="2">
        <v>2425.1952999999999</v>
      </c>
      <c r="N70" s="1">
        <v>1</v>
      </c>
      <c r="O70" s="2">
        <v>3564.8447000000001</v>
      </c>
      <c r="P70" s="2">
        <v>0</v>
      </c>
      <c r="Q70" s="2">
        <v>0</v>
      </c>
      <c r="R70" s="2">
        <f>TablaRI[[#This Row],[VI]]+TablaRI[[#This Row],[VI ]]+TablaRI[[#This Row],[ VI]]+TablaRI[[#This Row],[ VI ]]+TablaRI[[#This Row],[  VI  ]]+TablaRI[[#This Row],[   VI   ]]+TablaRI[[#This Row],[  VI   ]]-TablaRI[[#This Row],[  VI]]</f>
        <v>6737.4375999999993</v>
      </c>
    </row>
    <row r="71" spans="1:18" x14ac:dyDescent="0.2">
      <c r="A71" s="1" t="s">
        <v>157</v>
      </c>
      <c r="B71" s="1" t="s">
        <v>158</v>
      </c>
      <c r="C71" s="2">
        <v>297006.23950000003</v>
      </c>
      <c r="D71" s="1">
        <v>5.484</v>
      </c>
      <c r="E71" s="2">
        <v>1824.442</v>
      </c>
      <c r="F71" s="1">
        <v>0.68200000000000005</v>
      </c>
      <c r="G71" s="2">
        <v>58297.4928</v>
      </c>
      <c r="H71" s="1">
        <v>4</v>
      </c>
      <c r="I71" s="2">
        <v>0</v>
      </c>
      <c r="J71" s="1">
        <v>0</v>
      </c>
      <c r="K71" s="2">
        <v>0</v>
      </c>
      <c r="L71" s="1">
        <v>0</v>
      </c>
      <c r="M71" s="2">
        <v>0</v>
      </c>
      <c r="N71" s="1">
        <v>0</v>
      </c>
      <c r="O71" s="2">
        <v>102795.6683</v>
      </c>
      <c r="P71" s="2">
        <v>2198</v>
      </c>
      <c r="Q71" s="2">
        <v>0</v>
      </c>
      <c r="R71" s="2">
        <f>TablaRI[[#This Row],[VI]]+TablaRI[[#This Row],[VI ]]+TablaRI[[#This Row],[ VI]]+TablaRI[[#This Row],[ VI ]]+TablaRI[[#This Row],[  VI  ]]+TablaRI[[#This Row],[   VI   ]]+TablaRI[[#This Row],[  VI   ]]-TablaRI[[#This Row],[  VI]]</f>
        <v>457725.84260000003</v>
      </c>
    </row>
    <row r="72" spans="1:18" x14ac:dyDescent="0.2">
      <c r="A72" s="1" t="s">
        <v>159</v>
      </c>
      <c r="B72" s="1" t="s">
        <v>160</v>
      </c>
      <c r="C72" s="2">
        <v>0</v>
      </c>
      <c r="D72" s="1">
        <v>0</v>
      </c>
      <c r="E72" s="2">
        <v>0</v>
      </c>
      <c r="F72" s="1">
        <v>0</v>
      </c>
      <c r="G72" s="2">
        <v>0</v>
      </c>
      <c r="H72" s="1">
        <v>0</v>
      </c>
      <c r="I72" s="2">
        <v>0</v>
      </c>
      <c r="J72" s="1">
        <v>0</v>
      </c>
      <c r="K72" s="2">
        <v>0</v>
      </c>
      <c r="L72" s="1">
        <v>0</v>
      </c>
      <c r="M72" s="2">
        <v>0</v>
      </c>
      <c r="N72" s="1">
        <v>0</v>
      </c>
      <c r="O72" s="2">
        <v>0</v>
      </c>
      <c r="P72" s="2">
        <v>10991</v>
      </c>
      <c r="Q72" s="2">
        <v>0</v>
      </c>
      <c r="R72" s="2">
        <f>TablaRI[[#This Row],[VI]]+TablaRI[[#This Row],[VI ]]+TablaRI[[#This Row],[ VI]]+TablaRI[[#This Row],[ VI ]]+TablaRI[[#This Row],[  VI  ]]+TablaRI[[#This Row],[   VI   ]]+TablaRI[[#This Row],[  VI   ]]-TablaRI[[#This Row],[  VI]]</f>
        <v>-10991</v>
      </c>
    </row>
    <row r="73" spans="1:18" x14ac:dyDescent="0.2">
      <c r="A73" s="1" t="s">
        <v>161</v>
      </c>
      <c r="B73" s="1" t="s">
        <v>162</v>
      </c>
      <c r="C73" s="2">
        <v>0</v>
      </c>
      <c r="D73" s="1">
        <v>0</v>
      </c>
      <c r="E73" s="2">
        <v>101481.7804</v>
      </c>
      <c r="F73" s="1">
        <v>2.903</v>
      </c>
      <c r="G73" s="2">
        <v>0</v>
      </c>
      <c r="H73" s="1">
        <v>0</v>
      </c>
      <c r="I73" s="2">
        <v>0</v>
      </c>
      <c r="J73" s="1">
        <v>0</v>
      </c>
      <c r="K73" s="2">
        <v>0</v>
      </c>
      <c r="L73" s="1">
        <v>0</v>
      </c>
      <c r="M73" s="2">
        <v>0</v>
      </c>
      <c r="N73" s="1">
        <v>0</v>
      </c>
      <c r="O73" s="2">
        <v>30551.019499999999</v>
      </c>
      <c r="P73" s="2">
        <v>0</v>
      </c>
      <c r="Q73" s="2">
        <v>0</v>
      </c>
      <c r="R73" s="2">
        <f>TablaRI[[#This Row],[VI]]+TablaRI[[#This Row],[VI ]]+TablaRI[[#This Row],[ VI]]+TablaRI[[#This Row],[ VI ]]+TablaRI[[#This Row],[  VI  ]]+TablaRI[[#This Row],[   VI   ]]+TablaRI[[#This Row],[  VI   ]]-TablaRI[[#This Row],[  VI]]</f>
        <v>132032.79990000001</v>
      </c>
    </row>
    <row r="74" spans="1:18" x14ac:dyDescent="0.2">
      <c r="A74" s="1" t="s">
        <v>163</v>
      </c>
      <c r="B74" s="1" t="s">
        <v>164</v>
      </c>
      <c r="C74" s="2">
        <v>311185.84840000002</v>
      </c>
      <c r="D74" s="1">
        <v>2.226</v>
      </c>
      <c r="E74" s="2">
        <v>23100.562699999999</v>
      </c>
      <c r="F74" s="1">
        <v>0.36599999999999999</v>
      </c>
      <c r="G74" s="2">
        <v>66510.108999999997</v>
      </c>
      <c r="H74" s="1">
        <v>2</v>
      </c>
      <c r="I74" s="2">
        <v>0</v>
      </c>
      <c r="J74" s="1">
        <v>0</v>
      </c>
      <c r="K74" s="2">
        <v>0</v>
      </c>
      <c r="L74" s="1">
        <v>0</v>
      </c>
      <c r="M74" s="2">
        <v>2349.9059000000002</v>
      </c>
      <c r="N74" s="1">
        <v>1</v>
      </c>
      <c r="O74" s="2">
        <v>36321.456400000003</v>
      </c>
      <c r="P74" s="2">
        <v>9892</v>
      </c>
      <c r="Q74" s="2">
        <v>0</v>
      </c>
      <c r="R74" s="2">
        <f>TablaRI[[#This Row],[VI]]+TablaRI[[#This Row],[VI ]]+TablaRI[[#This Row],[ VI]]+TablaRI[[#This Row],[ VI ]]+TablaRI[[#This Row],[  VI  ]]+TablaRI[[#This Row],[   VI   ]]+TablaRI[[#This Row],[  VI   ]]-TablaRI[[#This Row],[  VI]]</f>
        <v>429575.88240000006</v>
      </c>
    </row>
    <row r="75" spans="1:18" x14ac:dyDescent="0.2">
      <c r="A75" s="1" t="s">
        <v>165</v>
      </c>
      <c r="B75" s="1" t="s">
        <v>166</v>
      </c>
      <c r="C75" s="2">
        <v>0</v>
      </c>
      <c r="D75" s="1">
        <v>0</v>
      </c>
      <c r="E75" s="2">
        <v>0</v>
      </c>
      <c r="F75" s="1">
        <v>0</v>
      </c>
      <c r="G75" s="2">
        <v>0</v>
      </c>
      <c r="H75" s="1">
        <v>0</v>
      </c>
      <c r="I75" s="2">
        <v>0</v>
      </c>
      <c r="J75" s="1">
        <v>0</v>
      </c>
      <c r="K75" s="2">
        <v>0</v>
      </c>
      <c r="L75" s="1">
        <v>0</v>
      </c>
      <c r="M75" s="2">
        <v>0</v>
      </c>
      <c r="N75" s="1">
        <v>0</v>
      </c>
      <c r="O75" s="2">
        <v>114274.92600000001</v>
      </c>
      <c r="P75" s="2">
        <v>0</v>
      </c>
      <c r="Q75" s="2">
        <v>0</v>
      </c>
      <c r="R75" s="2">
        <f>TablaRI[[#This Row],[VI]]+TablaRI[[#This Row],[VI ]]+TablaRI[[#This Row],[ VI]]+TablaRI[[#This Row],[ VI ]]+TablaRI[[#This Row],[  VI  ]]+TablaRI[[#This Row],[   VI   ]]+TablaRI[[#This Row],[  VI   ]]-TablaRI[[#This Row],[  VI]]</f>
        <v>114274.92600000001</v>
      </c>
    </row>
    <row r="76" spans="1:18" x14ac:dyDescent="0.2">
      <c r="A76" s="1" t="s">
        <v>167</v>
      </c>
      <c r="B76" s="1" t="s">
        <v>168</v>
      </c>
      <c r="C76" s="2">
        <v>22508.839</v>
      </c>
      <c r="D76" s="1">
        <v>0.123</v>
      </c>
      <c r="E76" s="2">
        <v>20211.801800000001</v>
      </c>
      <c r="F76" s="1">
        <v>1.208</v>
      </c>
      <c r="G76" s="2">
        <v>48372.4951</v>
      </c>
      <c r="H76" s="1">
        <v>2</v>
      </c>
      <c r="I76" s="2">
        <v>0</v>
      </c>
      <c r="J76" s="1">
        <v>0</v>
      </c>
      <c r="K76" s="2">
        <v>0</v>
      </c>
      <c r="L76" s="1">
        <v>0</v>
      </c>
      <c r="M76" s="2">
        <v>0</v>
      </c>
      <c r="N76" s="1">
        <v>0</v>
      </c>
      <c r="O76" s="2">
        <v>2143.2725</v>
      </c>
      <c r="P76" s="2">
        <v>43</v>
      </c>
      <c r="Q76" s="2">
        <v>0</v>
      </c>
      <c r="R76" s="2">
        <f>TablaRI[[#This Row],[VI]]+TablaRI[[#This Row],[VI ]]+TablaRI[[#This Row],[ VI]]+TablaRI[[#This Row],[ VI ]]+TablaRI[[#This Row],[  VI  ]]+TablaRI[[#This Row],[   VI   ]]+TablaRI[[#This Row],[  VI   ]]-TablaRI[[#This Row],[  VI]]</f>
        <v>93193.4084</v>
      </c>
    </row>
    <row r="77" spans="1:18" x14ac:dyDescent="0.2">
      <c r="A77" s="1" t="s">
        <v>169</v>
      </c>
      <c r="B77" s="1" t="s">
        <v>170</v>
      </c>
      <c r="C77" s="2">
        <v>57221.178800000002</v>
      </c>
      <c r="D77" s="1">
        <v>1.468</v>
      </c>
      <c r="E77" s="2">
        <v>0</v>
      </c>
      <c r="F77" s="1">
        <v>0</v>
      </c>
      <c r="G77" s="2">
        <v>57914.048900000002</v>
      </c>
      <c r="H77" s="1">
        <v>3</v>
      </c>
      <c r="I77" s="2">
        <v>0</v>
      </c>
      <c r="J77" s="1">
        <v>0</v>
      </c>
      <c r="K77" s="2">
        <v>0</v>
      </c>
      <c r="L77" s="1">
        <v>0</v>
      </c>
      <c r="M77" s="2">
        <v>0</v>
      </c>
      <c r="N77" s="1">
        <v>1</v>
      </c>
      <c r="O77" s="2">
        <v>9442.5002000000004</v>
      </c>
      <c r="P77" s="2">
        <v>0</v>
      </c>
      <c r="Q77" s="2">
        <v>0</v>
      </c>
      <c r="R77" s="2">
        <f>TablaRI[[#This Row],[VI]]+TablaRI[[#This Row],[VI ]]+TablaRI[[#This Row],[ VI]]+TablaRI[[#This Row],[ VI ]]+TablaRI[[#This Row],[  VI  ]]+TablaRI[[#This Row],[   VI   ]]+TablaRI[[#This Row],[  VI   ]]-TablaRI[[#This Row],[  VI]]</f>
        <v>124577.7279</v>
      </c>
    </row>
    <row r="78" spans="1:18" x14ac:dyDescent="0.2">
      <c r="A78" s="1" t="s">
        <v>171</v>
      </c>
      <c r="B78" s="1" t="s">
        <v>172</v>
      </c>
      <c r="C78" s="2">
        <v>0</v>
      </c>
      <c r="D78" s="1">
        <v>0</v>
      </c>
      <c r="E78" s="2">
        <v>10698.715700000001</v>
      </c>
      <c r="F78" s="1">
        <v>0.56200000000000006</v>
      </c>
      <c r="G78" s="2">
        <v>0</v>
      </c>
      <c r="H78" s="1">
        <v>0</v>
      </c>
      <c r="I78" s="2">
        <v>173159.26319999999</v>
      </c>
      <c r="J78" s="1">
        <v>3</v>
      </c>
      <c r="K78" s="2">
        <v>0</v>
      </c>
      <c r="L78" s="1">
        <v>0</v>
      </c>
      <c r="M78" s="2">
        <v>6236.3913000000002</v>
      </c>
      <c r="N78" s="1">
        <v>3</v>
      </c>
      <c r="O78" s="2">
        <v>74171.395799999998</v>
      </c>
      <c r="P78" s="2">
        <v>1594</v>
      </c>
      <c r="Q78" s="2">
        <v>0</v>
      </c>
      <c r="R78" s="2">
        <f>TablaRI[[#This Row],[VI]]+TablaRI[[#This Row],[VI ]]+TablaRI[[#This Row],[ VI]]+TablaRI[[#This Row],[ VI ]]+TablaRI[[#This Row],[  VI  ]]+TablaRI[[#This Row],[   VI   ]]+TablaRI[[#This Row],[  VI   ]]-TablaRI[[#This Row],[  VI]]</f>
        <v>262671.76599999995</v>
      </c>
    </row>
    <row r="79" spans="1:18" x14ac:dyDescent="0.2">
      <c r="A79" s="1" t="s">
        <v>173</v>
      </c>
      <c r="B79" s="1" t="s">
        <v>174</v>
      </c>
      <c r="C79" s="2">
        <v>5459.9602000000004</v>
      </c>
      <c r="D79" s="1">
        <v>4.1000000000000002E-2</v>
      </c>
      <c r="E79" s="2">
        <v>238.3963</v>
      </c>
      <c r="F79" s="1">
        <v>8.9999999999999993E-3</v>
      </c>
      <c r="G79" s="2">
        <v>0</v>
      </c>
      <c r="H79" s="1">
        <v>0</v>
      </c>
      <c r="I79" s="2">
        <v>107728.56939999999</v>
      </c>
      <c r="J79" s="1">
        <v>1</v>
      </c>
      <c r="K79" s="2">
        <v>0</v>
      </c>
      <c r="L79" s="1">
        <v>0</v>
      </c>
      <c r="M79" s="2">
        <v>1731.1047000000001</v>
      </c>
      <c r="N79" s="1">
        <v>3</v>
      </c>
      <c r="O79" s="2">
        <v>19947.766800000001</v>
      </c>
      <c r="P79" s="2">
        <v>670</v>
      </c>
      <c r="Q79" s="2">
        <v>0</v>
      </c>
      <c r="R79" s="2">
        <f>TablaRI[[#This Row],[VI]]+TablaRI[[#This Row],[VI ]]+TablaRI[[#This Row],[ VI]]+TablaRI[[#This Row],[ VI ]]+TablaRI[[#This Row],[  VI  ]]+TablaRI[[#This Row],[   VI   ]]+TablaRI[[#This Row],[  VI   ]]-TablaRI[[#This Row],[  VI]]</f>
        <v>134435.79739999998</v>
      </c>
    </row>
    <row r="80" spans="1:18" x14ac:dyDescent="0.2">
      <c r="A80" s="1" t="s">
        <v>175</v>
      </c>
      <c r="B80" s="1" t="s">
        <v>176</v>
      </c>
      <c r="C80" s="2">
        <v>27382.911</v>
      </c>
      <c r="D80" s="1">
        <v>0.17499999999999999</v>
      </c>
      <c r="E80" s="2">
        <v>0</v>
      </c>
      <c r="F80" s="1">
        <v>0</v>
      </c>
      <c r="G80" s="2">
        <v>0</v>
      </c>
      <c r="H80" s="1">
        <v>0</v>
      </c>
      <c r="I80" s="2">
        <v>0</v>
      </c>
      <c r="J80" s="1">
        <v>0</v>
      </c>
      <c r="K80" s="2">
        <v>0</v>
      </c>
      <c r="L80" s="1">
        <v>0</v>
      </c>
      <c r="M80" s="2">
        <v>0</v>
      </c>
      <c r="N80" s="1">
        <v>0</v>
      </c>
      <c r="O80" s="2">
        <v>2159.7592</v>
      </c>
      <c r="P80" s="2">
        <v>890</v>
      </c>
      <c r="Q80" s="2">
        <v>0</v>
      </c>
      <c r="R80" s="2">
        <f>TablaRI[[#This Row],[VI]]+TablaRI[[#This Row],[VI ]]+TablaRI[[#This Row],[ VI]]+TablaRI[[#This Row],[ VI ]]+TablaRI[[#This Row],[  VI  ]]+TablaRI[[#This Row],[   VI   ]]+TablaRI[[#This Row],[  VI   ]]-TablaRI[[#This Row],[  VI]]</f>
        <v>28652.6702</v>
      </c>
    </row>
    <row r="81" spans="1:18" x14ac:dyDescent="0.2">
      <c r="A81" s="1" t="s">
        <v>177</v>
      </c>
      <c r="B81" s="1" t="s">
        <v>178</v>
      </c>
      <c r="C81" s="2">
        <v>11804.4607</v>
      </c>
      <c r="D81" s="1">
        <v>6.8000000000000005E-2</v>
      </c>
      <c r="E81" s="2">
        <v>19997.454699999998</v>
      </c>
      <c r="F81" s="1">
        <v>1.492</v>
      </c>
      <c r="G81" s="2">
        <v>0</v>
      </c>
      <c r="H81" s="1">
        <v>0</v>
      </c>
      <c r="I81" s="2">
        <v>134339.3762</v>
      </c>
      <c r="J81" s="1">
        <v>3</v>
      </c>
      <c r="K81" s="2">
        <v>0</v>
      </c>
      <c r="L81" s="1">
        <v>0</v>
      </c>
      <c r="M81" s="2">
        <v>0</v>
      </c>
      <c r="N81" s="1">
        <v>0</v>
      </c>
      <c r="O81" s="2">
        <v>71187.136299999998</v>
      </c>
      <c r="P81" s="2">
        <v>1561</v>
      </c>
      <c r="Q81" s="2">
        <v>0</v>
      </c>
      <c r="R81" s="2">
        <f>TablaRI[[#This Row],[VI]]+TablaRI[[#This Row],[VI ]]+TablaRI[[#This Row],[ VI]]+TablaRI[[#This Row],[ VI ]]+TablaRI[[#This Row],[  VI  ]]+TablaRI[[#This Row],[   VI   ]]+TablaRI[[#This Row],[  VI   ]]-TablaRI[[#This Row],[  VI]]</f>
        <v>235767.42790000001</v>
      </c>
    </row>
    <row r="82" spans="1:18" x14ac:dyDescent="0.2">
      <c r="A82" s="1" t="s">
        <v>179</v>
      </c>
      <c r="B82" s="1" t="s">
        <v>180</v>
      </c>
      <c r="C82" s="2">
        <v>37.094999999999999</v>
      </c>
      <c r="D82" s="1">
        <v>2.1000000000000001E-2</v>
      </c>
      <c r="E82" s="2">
        <v>0</v>
      </c>
      <c r="F82" s="1">
        <v>4.2999999999999997E-2</v>
      </c>
      <c r="G82" s="2">
        <v>0</v>
      </c>
      <c r="H82" s="1">
        <v>0</v>
      </c>
      <c r="I82" s="2">
        <v>57968.031900000002</v>
      </c>
      <c r="J82" s="1">
        <v>2</v>
      </c>
      <c r="K82" s="2">
        <v>0</v>
      </c>
      <c r="L82" s="1">
        <v>0</v>
      </c>
      <c r="M82" s="2">
        <v>0</v>
      </c>
      <c r="N82" s="1">
        <v>2</v>
      </c>
      <c r="O82" s="2">
        <v>29410.095000000001</v>
      </c>
      <c r="P82" s="2">
        <v>791</v>
      </c>
      <c r="Q82" s="2">
        <v>0</v>
      </c>
      <c r="R82" s="2">
        <f>TablaRI[[#This Row],[VI]]+TablaRI[[#This Row],[VI ]]+TablaRI[[#This Row],[ VI]]+TablaRI[[#This Row],[ VI ]]+TablaRI[[#This Row],[  VI  ]]+TablaRI[[#This Row],[   VI   ]]+TablaRI[[#This Row],[  VI   ]]-TablaRI[[#This Row],[  VI]]</f>
        <v>86624.221900000004</v>
      </c>
    </row>
    <row r="83" spans="1:18" x14ac:dyDescent="0.2">
      <c r="A83" s="1" t="s">
        <v>181</v>
      </c>
      <c r="B83" s="1" t="s">
        <v>182</v>
      </c>
      <c r="C83" s="2">
        <v>0</v>
      </c>
      <c r="D83" s="1">
        <v>0</v>
      </c>
      <c r="E83" s="2">
        <v>5821.8410999999996</v>
      </c>
      <c r="F83" s="1">
        <v>0.82399999999999995</v>
      </c>
      <c r="G83" s="2">
        <v>0</v>
      </c>
      <c r="H83" s="1">
        <v>0</v>
      </c>
      <c r="I83" s="2">
        <v>0</v>
      </c>
      <c r="J83" s="1">
        <v>0</v>
      </c>
      <c r="K83" s="2">
        <v>0</v>
      </c>
      <c r="L83" s="1">
        <v>0</v>
      </c>
      <c r="M83" s="2">
        <v>0</v>
      </c>
      <c r="N83" s="1">
        <v>0</v>
      </c>
      <c r="O83" s="2">
        <v>1149.3656000000001</v>
      </c>
      <c r="P83" s="2">
        <v>1066</v>
      </c>
      <c r="Q83" s="2">
        <v>0</v>
      </c>
      <c r="R83" s="2">
        <f>TablaRI[[#This Row],[VI]]+TablaRI[[#This Row],[VI ]]+TablaRI[[#This Row],[ VI]]+TablaRI[[#This Row],[ VI ]]+TablaRI[[#This Row],[  VI  ]]+TablaRI[[#This Row],[   VI   ]]+TablaRI[[#This Row],[  VI   ]]-TablaRI[[#This Row],[  VI]]</f>
        <v>5905.2066999999997</v>
      </c>
    </row>
    <row r="84" spans="1:18" x14ac:dyDescent="0.2">
      <c r="A84" s="1" t="s">
        <v>183</v>
      </c>
      <c r="B84" s="1" t="s">
        <v>184</v>
      </c>
      <c r="C84" s="2">
        <v>0</v>
      </c>
      <c r="D84" s="1">
        <v>0</v>
      </c>
      <c r="E84" s="2">
        <v>37193.199000000001</v>
      </c>
      <c r="F84" s="1">
        <v>1.296</v>
      </c>
      <c r="G84" s="2">
        <v>0</v>
      </c>
      <c r="H84" s="1">
        <v>0</v>
      </c>
      <c r="I84" s="2">
        <v>0</v>
      </c>
      <c r="J84" s="1">
        <v>0</v>
      </c>
      <c r="K84" s="2">
        <v>0</v>
      </c>
      <c r="L84" s="1">
        <v>0</v>
      </c>
      <c r="M84" s="2">
        <v>0</v>
      </c>
      <c r="N84" s="1">
        <v>0</v>
      </c>
      <c r="O84" s="2">
        <v>81742.445500000002</v>
      </c>
      <c r="P84" s="2">
        <v>1825</v>
      </c>
      <c r="Q84" s="2">
        <v>0</v>
      </c>
      <c r="R84" s="2">
        <f>TablaRI[[#This Row],[VI]]+TablaRI[[#This Row],[VI ]]+TablaRI[[#This Row],[ VI]]+TablaRI[[#This Row],[ VI ]]+TablaRI[[#This Row],[  VI  ]]+TablaRI[[#This Row],[   VI   ]]+TablaRI[[#This Row],[  VI   ]]-TablaRI[[#This Row],[  VI]]</f>
        <v>117110.64449999999</v>
      </c>
    </row>
    <row r="85" spans="1:18" x14ac:dyDescent="0.2">
      <c r="A85" s="1" t="s">
        <v>185</v>
      </c>
      <c r="B85" s="1" t="s">
        <v>186</v>
      </c>
      <c r="C85" s="2">
        <v>87791.975000000006</v>
      </c>
      <c r="D85" s="1">
        <v>1.004</v>
      </c>
      <c r="E85" s="2">
        <v>18200.409100000001</v>
      </c>
      <c r="F85" s="1">
        <v>0.90400000000000003</v>
      </c>
      <c r="G85" s="2">
        <v>57582.162300000004</v>
      </c>
      <c r="H85" s="1">
        <v>6</v>
      </c>
      <c r="I85" s="2">
        <v>1376872.5090999999</v>
      </c>
      <c r="J85" s="1">
        <v>14</v>
      </c>
      <c r="K85" s="2">
        <v>128449.428</v>
      </c>
      <c r="L85" s="1">
        <v>11.4</v>
      </c>
      <c r="M85" s="2">
        <v>5357.6351999999997</v>
      </c>
      <c r="N85" s="1">
        <v>2</v>
      </c>
      <c r="O85" s="2">
        <v>611610.27879999997</v>
      </c>
      <c r="P85" s="2">
        <v>254</v>
      </c>
      <c r="Q85" s="2">
        <v>0</v>
      </c>
      <c r="R85" s="2">
        <f>TablaRI[[#This Row],[VI]]+TablaRI[[#This Row],[VI ]]+TablaRI[[#This Row],[ VI]]+TablaRI[[#This Row],[ VI ]]+TablaRI[[#This Row],[  VI  ]]+TablaRI[[#This Row],[   VI   ]]+TablaRI[[#This Row],[  VI   ]]-TablaRI[[#This Row],[  VI]]</f>
        <v>2285610.3975</v>
      </c>
    </row>
    <row r="86" spans="1:18" x14ac:dyDescent="0.2">
      <c r="A86" s="1" t="s">
        <v>187</v>
      </c>
      <c r="B86" s="1" t="s">
        <v>188</v>
      </c>
      <c r="C86" s="2">
        <v>370967.89079999999</v>
      </c>
      <c r="D86" s="1">
        <v>9.2639999999999993</v>
      </c>
      <c r="E86" s="2">
        <v>0</v>
      </c>
      <c r="F86" s="1">
        <v>0.28100000000000003</v>
      </c>
      <c r="G86" s="2">
        <v>0</v>
      </c>
      <c r="H86" s="1">
        <v>0</v>
      </c>
      <c r="I86" s="2">
        <v>0</v>
      </c>
      <c r="J86" s="1">
        <v>0</v>
      </c>
      <c r="K86" s="2">
        <v>0</v>
      </c>
      <c r="L86" s="1">
        <v>0</v>
      </c>
      <c r="M86" s="2">
        <v>3274.5769</v>
      </c>
      <c r="N86" s="1">
        <v>2</v>
      </c>
      <c r="O86" s="2">
        <v>2030.5034000000001</v>
      </c>
      <c r="P86" s="2">
        <v>0</v>
      </c>
      <c r="Q86" s="2">
        <v>15.0304</v>
      </c>
      <c r="R86" s="2">
        <f>TablaRI[[#This Row],[VI]]+TablaRI[[#This Row],[VI ]]+TablaRI[[#This Row],[ VI]]+TablaRI[[#This Row],[ VI ]]+TablaRI[[#This Row],[  VI  ]]+TablaRI[[#This Row],[   VI   ]]+TablaRI[[#This Row],[  VI   ]]-TablaRI[[#This Row],[  VI]]</f>
        <v>376272.97109999997</v>
      </c>
    </row>
    <row r="87" spans="1:18" x14ac:dyDescent="0.2">
      <c r="A87" s="1" t="s">
        <v>189</v>
      </c>
      <c r="B87" s="1" t="s">
        <v>190</v>
      </c>
      <c r="C87" s="2">
        <v>0</v>
      </c>
      <c r="D87" s="1">
        <v>0</v>
      </c>
      <c r="E87" s="2">
        <v>10379.555399999999</v>
      </c>
      <c r="F87" s="1">
        <v>0.46899999999999997</v>
      </c>
      <c r="G87" s="2">
        <v>0</v>
      </c>
      <c r="H87" s="1">
        <v>0</v>
      </c>
      <c r="I87" s="2">
        <v>0</v>
      </c>
      <c r="J87" s="1">
        <v>0</v>
      </c>
      <c r="K87" s="2">
        <v>0</v>
      </c>
      <c r="L87" s="1">
        <v>0</v>
      </c>
      <c r="M87" s="2">
        <v>0</v>
      </c>
      <c r="N87" s="1">
        <v>0</v>
      </c>
      <c r="O87" s="2">
        <v>13101.154399999999</v>
      </c>
      <c r="P87" s="2">
        <v>978</v>
      </c>
      <c r="Q87" s="2">
        <v>0</v>
      </c>
      <c r="R87" s="2">
        <f>TablaRI[[#This Row],[VI]]+TablaRI[[#This Row],[VI ]]+TablaRI[[#This Row],[ VI]]+TablaRI[[#This Row],[ VI ]]+TablaRI[[#This Row],[  VI  ]]+TablaRI[[#This Row],[   VI   ]]+TablaRI[[#This Row],[  VI   ]]-TablaRI[[#This Row],[  VI]]</f>
        <v>22502.709799999997</v>
      </c>
    </row>
    <row r="88" spans="1:18" x14ac:dyDescent="0.2">
      <c r="A88" s="1" t="s">
        <v>191</v>
      </c>
      <c r="B88" s="1" t="s">
        <v>192</v>
      </c>
      <c r="C88" s="2">
        <v>0</v>
      </c>
      <c r="D88" s="1">
        <v>0</v>
      </c>
      <c r="E88" s="2">
        <v>0</v>
      </c>
      <c r="F88" s="1">
        <v>0</v>
      </c>
      <c r="G88" s="2">
        <v>0</v>
      </c>
      <c r="H88" s="1">
        <v>0</v>
      </c>
      <c r="I88" s="2">
        <v>0</v>
      </c>
      <c r="J88" s="1">
        <v>0</v>
      </c>
      <c r="K88" s="2">
        <v>0</v>
      </c>
      <c r="L88" s="1">
        <v>0</v>
      </c>
      <c r="M88" s="2">
        <v>0</v>
      </c>
      <c r="N88" s="1">
        <v>0</v>
      </c>
      <c r="O88" s="2">
        <v>0</v>
      </c>
      <c r="P88" s="2">
        <v>0</v>
      </c>
      <c r="Q88" s="2">
        <v>0</v>
      </c>
      <c r="R88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89" spans="1:18" x14ac:dyDescent="0.2">
      <c r="A89" s="1" t="s">
        <v>193</v>
      </c>
      <c r="B89" s="1" t="s">
        <v>194</v>
      </c>
      <c r="C89" s="2">
        <v>140429.31349999999</v>
      </c>
      <c r="D89" s="1">
        <v>1.167</v>
      </c>
      <c r="E89" s="2">
        <v>5870.5991999999997</v>
      </c>
      <c r="F89" s="1">
        <v>0.28799999999999998</v>
      </c>
      <c r="G89" s="2">
        <v>0</v>
      </c>
      <c r="H89" s="1">
        <v>0</v>
      </c>
      <c r="I89" s="2">
        <v>0</v>
      </c>
      <c r="J89" s="1">
        <v>0</v>
      </c>
      <c r="K89" s="2">
        <v>0</v>
      </c>
      <c r="L89" s="1">
        <v>0</v>
      </c>
      <c r="M89" s="2">
        <v>4383.5144</v>
      </c>
      <c r="N89" s="1">
        <v>4</v>
      </c>
      <c r="O89" s="2">
        <v>5131.2470999999996</v>
      </c>
      <c r="P89" s="2">
        <v>0</v>
      </c>
      <c r="Q89" s="2">
        <v>0</v>
      </c>
      <c r="R89" s="2">
        <f>TablaRI[[#This Row],[VI]]+TablaRI[[#This Row],[VI ]]+TablaRI[[#This Row],[ VI]]+TablaRI[[#This Row],[ VI ]]+TablaRI[[#This Row],[  VI  ]]+TablaRI[[#This Row],[   VI   ]]+TablaRI[[#This Row],[  VI   ]]-TablaRI[[#This Row],[  VI]]</f>
        <v>155814.67419999998</v>
      </c>
    </row>
    <row r="90" spans="1:18" x14ac:dyDescent="0.2">
      <c r="A90" s="1" t="s">
        <v>195</v>
      </c>
      <c r="B90" s="1" t="s">
        <v>196</v>
      </c>
      <c r="C90" s="2">
        <v>99666.569799999997</v>
      </c>
      <c r="D90" s="1">
        <v>0.84199999999999997</v>
      </c>
      <c r="E90" s="2">
        <v>36845.4856</v>
      </c>
      <c r="F90" s="1">
        <v>0.58299999999999996</v>
      </c>
      <c r="G90" s="2">
        <v>0</v>
      </c>
      <c r="H90" s="1">
        <v>0</v>
      </c>
      <c r="I90" s="2">
        <v>29676.080699999999</v>
      </c>
      <c r="J90" s="1">
        <v>3</v>
      </c>
      <c r="K90" s="2">
        <v>0</v>
      </c>
      <c r="L90" s="1">
        <v>0</v>
      </c>
      <c r="M90" s="2">
        <v>19093.887599999998</v>
      </c>
      <c r="N90" s="1">
        <v>12</v>
      </c>
      <c r="O90" s="2">
        <v>29408.743200000001</v>
      </c>
      <c r="P90" s="2">
        <v>1187</v>
      </c>
      <c r="Q90" s="2">
        <v>0</v>
      </c>
      <c r="R90" s="2">
        <f>TablaRI[[#This Row],[VI]]+TablaRI[[#This Row],[VI ]]+TablaRI[[#This Row],[ VI]]+TablaRI[[#This Row],[ VI ]]+TablaRI[[#This Row],[  VI  ]]+TablaRI[[#This Row],[   VI   ]]+TablaRI[[#This Row],[  VI   ]]-TablaRI[[#This Row],[  VI]]</f>
        <v>213503.76689999999</v>
      </c>
    </row>
    <row r="91" spans="1:18" x14ac:dyDescent="0.2">
      <c r="A91" s="1" t="s">
        <v>197</v>
      </c>
      <c r="B91" s="1" t="s">
        <v>198</v>
      </c>
      <c r="C91" s="2">
        <v>0</v>
      </c>
      <c r="D91" s="1">
        <v>0</v>
      </c>
      <c r="E91" s="2">
        <v>0</v>
      </c>
      <c r="F91" s="1">
        <v>0</v>
      </c>
      <c r="G91" s="2">
        <v>33165.68</v>
      </c>
      <c r="H91" s="1">
        <v>1</v>
      </c>
      <c r="I91" s="2">
        <v>0</v>
      </c>
      <c r="J91" s="1">
        <v>0</v>
      </c>
      <c r="K91" s="2">
        <v>0</v>
      </c>
      <c r="L91" s="1">
        <v>0</v>
      </c>
      <c r="M91" s="2">
        <v>0</v>
      </c>
      <c r="N91" s="1">
        <v>0</v>
      </c>
      <c r="O91" s="2">
        <v>37193.020900000003</v>
      </c>
      <c r="P91" s="2">
        <v>187</v>
      </c>
      <c r="Q91" s="2">
        <v>0</v>
      </c>
      <c r="R91" s="2">
        <f>TablaRI[[#This Row],[VI]]+TablaRI[[#This Row],[VI ]]+TablaRI[[#This Row],[ VI]]+TablaRI[[#This Row],[ VI ]]+TablaRI[[#This Row],[  VI  ]]+TablaRI[[#This Row],[   VI   ]]+TablaRI[[#This Row],[  VI   ]]-TablaRI[[#This Row],[  VI]]</f>
        <v>70171.700899999996</v>
      </c>
    </row>
    <row r="92" spans="1:18" x14ac:dyDescent="0.2">
      <c r="A92" s="1" t="s">
        <v>199</v>
      </c>
      <c r="B92" s="1" t="s">
        <v>200</v>
      </c>
      <c r="C92" s="2">
        <v>57730.274100000002</v>
      </c>
      <c r="D92" s="1">
        <v>0.42499999999999999</v>
      </c>
      <c r="E92" s="2">
        <v>21435.425999999999</v>
      </c>
      <c r="F92" s="1">
        <v>3.6429999999999998</v>
      </c>
      <c r="G92" s="2">
        <v>22404.204399999999</v>
      </c>
      <c r="H92" s="1">
        <v>1</v>
      </c>
      <c r="I92" s="2">
        <v>0</v>
      </c>
      <c r="J92" s="1">
        <v>0</v>
      </c>
      <c r="K92" s="2">
        <v>0</v>
      </c>
      <c r="L92" s="1">
        <v>0</v>
      </c>
      <c r="M92" s="2">
        <v>0</v>
      </c>
      <c r="N92" s="1">
        <v>0</v>
      </c>
      <c r="O92" s="2">
        <v>39074.869100000004</v>
      </c>
      <c r="P92" s="2">
        <v>3737</v>
      </c>
      <c r="Q92" s="2">
        <v>0</v>
      </c>
      <c r="R92" s="2">
        <f>TablaRI[[#This Row],[VI]]+TablaRI[[#This Row],[VI ]]+TablaRI[[#This Row],[ VI]]+TablaRI[[#This Row],[ VI ]]+TablaRI[[#This Row],[  VI  ]]+TablaRI[[#This Row],[   VI   ]]+TablaRI[[#This Row],[  VI   ]]-TablaRI[[#This Row],[  VI]]</f>
        <v>136907.77360000001</v>
      </c>
    </row>
    <row r="93" spans="1:18" x14ac:dyDescent="0.2">
      <c r="A93" s="1" t="s">
        <v>201</v>
      </c>
      <c r="B93" s="1" t="s">
        <v>202</v>
      </c>
      <c r="C93" s="2">
        <v>58899.339500000002</v>
      </c>
      <c r="D93" s="1">
        <v>0.499</v>
      </c>
      <c r="E93" s="2">
        <v>45060.086000000003</v>
      </c>
      <c r="F93" s="1">
        <v>1.0840000000000001</v>
      </c>
      <c r="G93" s="2">
        <v>0</v>
      </c>
      <c r="H93" s="1">
        <v>1</v>
      </c>
      <c r="I93" s="2">
        <v>0</v>
      </c>
      <c r="J93" s="1">
        <v>0</v>
      </c>
      <c r="K93" s="2">
        <v>0</v>
      </c>
      <c r="L93" s="1">
        <v>0</v>
      </c>
      <c r="M93" s="2">
        <v>0</v>
      </c>
      <c r="N93" s="1">
        <v>0</v>
      </c>
      <c r="O93" s="2">
        <v>292041.71659999999</v>
      </c>
      <c r="P93" s="2">
        <v>3649</v>
      </c>
      <c r="Q93" s="2">
        <v>0</v>
      </c>
      <c r="R93" s="2">
        <f>TablaRI[[#This Row],[VI]]+TablaRI[[#This Row],[VI ]]+TablaRI[[#This Row],[ VI]]+TablaRI[[#This Row],[ VI ]]+TablaRI[[#This Row],[  VI  ]]+TablaRI[[#This Row],[   VI   ]]+TablaRI[[#This Row],[  VI   ]]-TablaRI[[#This Row],[  VI]]</f>
        <v>392352.1421</v>
      </c>
    </row>
    <row r="94" spans="1:18" x14ac:dyDescent="0.2">
      <c r="A94" s="1" t="s">
        <v>203</v>
      </c>
      <c r="B94" s="1" t="s">
        <v>204</v>
      </c>
      <c r="C94" s="2">
        <v>0</v>
      </c>
      <c r="D94" s="1">
        <v>0</v>
      </c>
      <c r="E94" s="2">
        <v>16527.730800000001</v>
      </c>
      <c r="F94" s="1">
        <v>1.625</v>
      </c>
      <c r="G94" s="2">
        <v>0</v>
      </c>
      <c r="H94" s="1">
        <v>0</v>
      </c>
      <c r="I94" s="2">
        <v>0</v>
      </c>
      <c r="J94" s="1">
        <v>0</v>
      </c>
      <c r="K94" s="2">
        <v>0</v>
      </c>
      <c r="L94" s="1">
        <v>0</v>
      </c>
      <c r="M94" s="2">
        <v>0</v>
      </c>
      <c r="N94" s="1">
        <v>0</v>
      </c>
      <c r="O94" s="2">
        <v>20429.871299999999</v>
      </c>
      <c r="P94" s="2">
        <v>385</v>
      </c>
      <c r="Q94" s="2">
        <v>0</v>
      </c>
      <c r="R94" s="2">
        <f>TablaRI[[#This Row],[VI]]+TablaRI[[#This Row],[VI ]]+TablaRI[[#This Row],[ VI]]+TablaRI[[#This Row],[ VI ]]+TablaRI[[#This Row],[  VI  ]]+TablaRI[[#This Row],[   VI   ]]+TablaRI[[#This Row],[  VI   ]]-TablaRI[[#This Row],[  VI]]</f>
        <v>36572.602100000004</v>
      </c>
    </row>
    <row r="95" spans="1:18" x14ac:dyDescent="0.2">
      <c r="A95" s="1" t="s">
        <v>205</v>
      </c>
      <c r="B95" s="1" t="s">
        <v>206</v>
      </c>
      <c r="C95" s="2">
        <v>158776.46049999999</v>
      </c>
      <c r="D95" s="1">
        <v>1.2110000000000001</v>
      </c>
      <c r="E95" s="2">
        <v>21159.671900000001</v>
      </c>
      <c r="F95" s="1">
        <v>4.891</v>
      </c>
      <c r="G95" s="2">
        <v>0</v>
      </c>
      <c r="H95" s="1">
        <v>1</v>
      </c>
      <c r="I95" s="2">
        <v>0</v>
      </c>
      <c r="J95" s="1">
        <v>0</v>
      </c>
      <c r="K95" s="2">
        <v>0</v>
      </c>
      <c r="L95" s="1">
        <v>0</v>
      </c>
      <c r="M95" s="2">
        <v>0</v>
      </c>
      <c r="N95" s="1">
        <v>0</v>
      </c>
      <c r="O95" s="2">
        <v>74505.416700000002</v>
      </c>
      <c r="P95" s="2">
        <v>8683</v>
      </c>
      <c r="Q95" s="2">
        <v>1365.9709</v>
      </c>
      <c r="R95" s="2">
        <f>TablaRI[[#This Row],[VI]]+TablaRI[[#This Row],[VI ]]+TablaRI[[#This Row],[ VI]]+TablaRI[[#This Row],[ VI ]]+TablaRI[[#This Row],[  VI  ]]+TablaRI[[#This Row],[   VI   ]]+TablaRI[[#This Row],[  VI   ]]-TablaRI[[#This Row],[  VI]]</f>
        <v>245758.5491</v>
      </c>
    </row>
    <row r="96" spans="1:18" x14ac:dyDescent="0.2">
      <c r="A96" s="1" t="s">
        <v>207</v>
      </c>
      <c r="B96" s="1" t="s">
        <v>208</v>
      </c>
      <c r="C96" s="2">
        <v>19808.103800000001</v>
      </c>
      <c r="D96" s="1">
        <v>0.31</v>
      </c>
      <c r="E96" s="2">
        <v>8976.5598000000009</v>
      </c>
      <c r="F96" s="1">
        <v>0.74099999999999999</v>
      </c>
      <c r="G96" s="2">
        <v>0</v>
      </c>
      <c r="H96" s="1">
        <v>1</v>
      </c>
      <c r="I96" s="2">
        <v>69232.045800000007</v>
      </c>
      <c r="J96" s="1">
        <v>1</v>
      </c>
      <c r="K96" s="2">
        <v>0</v>
      </c>
      <c r="L96" s="1">
        <v>0</v>
      </c>
      <c r="M96" s="2">
        <v>24301.2317</v>
      </c>
      <c r="N96" s="1">
        <v>11</v>
      </c>
      <c r="O96" s="2">
        <v>160992.01240000001</v>
      </c>
      <c r="P96" s="2">
        <v>1890</v>
      </c>
      <c r="Q96" s="2">
        <v>0</v>
      </c>
      <c r="R96" s="2">
        <f>TablaRI[[#This Row],[VI]]+TablaRI[[#This Row],[VI ]]+TablaRI[[#This Row],[ VI]]+TablaRI[[#This Row],[ VI ]]+TablaRI[[#This Row],[  VI  ]]+TablaRI[[#This Row],[   VI   ]]+TablaRI[[#This Row],[  VI   ]]-TablaRI[[#This Row],[  VI]]</f>
        <v>281419.9535</v>
      </c>
    </row>
    <row r="97" spans="1:18" x14ac:dyDescent="0.2">
      <c r="A97" s="1" t="s">
        <v>209</v>
      </c>
      <c r="B97" s="1" t="s">
        <v>210</v>
      </c>
      <c r="C97" s="2">
        <v>0</v>
      </c>
      <c r="D97" s="1">
        <v>0.29799999999999999</v>
      </c>
      <c r="E97" s="2">
        <v>1534.3701000000001</v>
      </c>
      <c r="F97" s="1">
        <v>2.4E-2</v>
      </c>
      <c r="G97" s="2">
        <v>0</v>
      </c>
      <c r="H97" s="1">
        <v>0</v>
      </c>
      <c r="I97" s="2">
        <v>0</v>
      </c>
      <c r="J97" s="1">
        <v>0</v>
      </c>
      <c r="K97" s="2">
        <v>0</v>
      </c>
      <c r="L97" s="1">
        <v>0</v>
      </c>
      <c r="M97" s="2">
        <v>0</v>
      </c>
      <c r="N97" s="1">
        <v>4</v>
      </c>
      <c r="O97" s="2">
        <v>33068.826099999998</v>
      </c>
      <c r="P97" s="2">
        <v>1099</v>
      </c>
      <c r="Q97" s="2">
        <v>0</v>
      </c>
      <c r="R97" s="2">
        <f>TablaRI[[#This Row],[VI]]+TablaRI[[#This Row],[VI ]]+TablaRI[[#This Row],[ VI]]+TablaRI[[#This Row],[ VI ]]+TablaRI[[#This Row],[  VI  ]]+TablaRI[[#This Row],[   VI   ]]+TablaRI[[#This Row],[  VI   ]]-TablaRI[[#This Row],[  VI]]</f>
        <v>33504.196199999998</v>
      </c>
    </row>
    <row r="98" spans="1:18" x14ac:dyDescent="0.2">
      <c r="A98" s="1" t="s">
        <v>211</v>
      </c>
      <c r="B98" s="1" t="s">
        <v>212</v>
      </c>
      <c r="C98" s="2">
        <v>0</v>
      </c>
      <c r="D98" s="1">
        <v>0</v>
      </c>
      <c r="E98" s="2">
        <v>14909.956</v>
      </c>
      <c r="F98" s="1">
        <v>6.9000000000000006E-2</v>
      </c>
      <c r="G98" s="2">
        <v>0</v>
      </c>
      <c r="H98" s="1">
        <v>0</v>
      </c>
      <c r="I98" s="2">
        <v>0</v>
      </c>
      <c r="J98" s="1">
        <v>0</v>
      </c>
      <c r="K98" s="2">
        <v>0</v>
      </c>
      <c r="L98" s="1">
        <v>0</v>
      </c>
      <c r="M98" s="2">
        <v>0</v>
      </c>
      <c r="N98" s="1">
        <v>0</v>
      </c>
      <c r="O98" s="2">
        <v>13637.8958</v>
      </c>
      <c r="P98" s="2">
        <v>1483</v>
      </c>
      <c r="Q98" s="2">
        <v>0</v>
      </c>
      <c r="R98" s="2">
        <f>TablaRI[[#This Row],[VI]]+TablaRI[[#This Row],[VI ]]+TablaRI[[#This Row],[ VI]]+TablaRI[[#This Row],[ VI ]]+TablaRI[[#This Row],[  VI  ]]+TablaRI[[#This Row],[   VI   ]]+TablaRI[[#This Row],[  VI   ]]-TablaRI[[#This Row],[  VI]]</f>
        <v>27064.8518</v>
      </c>
    </row>
    <row r="99" spans="1:18" x14ac:dyDescent="0.2">
      <c r="A99" s="1" t="s">
        <v>213</v>
      </c>
      <c r="B99" s="1" t="s">
        <v>214</v>
      </c>
      <c r="C99" s="2">
        <v>1996.8222000000001</v>
      </c>
      <c r="D99" s="1">
        <v>2.7E-2</v>
      </c>
      <c r="E99" s="2">
        <v>149779.6329</v>
      </c>
      <c r="F99" s="1">
        <v>3.246</v>
      </c>
      <c r="G99" s="2">
        <v>72126.8459</v>
      </c>
      <c r="H99" s="1">
        <v>3</v>
      </c>
      <c r="I99" s="2">
        <v>0</v>
      </c>
      <c r="J99" s="1">
        <v>0</v>
      </c>
      <c r="K99" s="2">
        <v>0</v>
      </c>
      <c r="L99" s="1">
        <v>0</v>
      </c>
      <c r="M99" s="2">
        <v>0</v>
      </c>
      <c r="N99" s="1">
        <v>0</v>
      </c>
      <c r="O99" s="2">
        <v>125587.4259</v>
      </c>
      <c r="P99" s="2">
        <v>912</v>
      </c>
      <c r="Q99" s="2">
        <v>90.182299999999998</v>
      </c>
      <c r="R99" s="2">
        <f>TablaRI[[#This Row],[VI]]+TablaRI[[#This Row],[VI ]]+TablaRI[[#This Row],[ VI]]+TablaRI[[#This Row],[ VI ]]+TablaRI[[#This Row],[  VI  ]]+TablaRI[[#This Row],[   VI   ]]+TablaRI[[#This Row],[  VI   ]]-TablaRI[[#This Row],[  VI]]</f>
        <v>348578.72690000001</v>
      </c>
    </row>
    <row r="100" spans="1:18" x14ac:dyDescent="0.2">
      <c r="A100" s="1" t="s">
        <v>215</v>
      </c>
      <c r="B100" s="1" t="s">
        <v>216</v>
      </c>
      <c r="C100" s="2">
        <v>0</v>
      </c>
      <c r="D100" s="1">
        <v>0</v>
      </c>
      <c r="E100" s="2">
        <v>4884.9273999999996</v>
      </c>
      <c r="F100" s="1">
        <v>0.30199999999999999</v>
      </c>
      <c r="G100" s="2">
        <v>0</v>
      </c>
      <c r="H100" s="1">
        <v>0</v>
      </c>
      <c r="I100" s="2">
        <v>0</v>
      </c>
      <c r="J100" s="1">
        <v>0</v>
      </c>
      <c r="K100" s="2">
        <v>0</v>
      </c>
      <c r="L100" s="1">
        <v>0</v>
      </c>
      <c r="M100" s="2">
        <v>0</v>
      </c>
      <c r="N100" s="1">
        <v>0</v>
      </c>
      <c r="O100" s="2">
        <v>12699.0874</v>
      </c>
      <c r="P100" s="2">
        <v>2539</v>
      </c>
      <c r="Q100" s="2">
        <v>0</v>
      </c>
      <c r="R100" s="2">
        <f>TablaRI[[#This Row],[VI]]+TablaRI[[#This Row],[VI ]]+TablaRI[[#This Row],[ VI]]+TablaRI[[#This Row],[ VI ]]+TablaRI[[#This Row],[  VI  ]]+TablaRI[[#This Row],[   VI   ]]+TablaRI[[#This Row],[  VI   ]]-TablaRI[[#This Row],[  VI]]</f>
        <v>15045.014800000001</v>
      </c>
    </row>
    <row r="101" spans="1:18" x14ac:dyDescent="0.2">
      <c r="A101" s="1" t="s">
        <v>217</v>
      </c>
      <c r="B101" s="1" t="s">
        <v>218</v>
      </c>
      <c r="C101" s="2">
        <v>107965.6054</v>
      </c>
      <c r="D101" s="1">
        <v>0.73499999999999999</v>
      </c>
      <c r="E101" s="2">
        <v>22034.054800000002</v>
      </c>
      <c r="F101" s="1">
        <v>0.308</v>
      </c>
      <c r="G101" s="2">
        <v>58848.558299999997</v>
      </c>
      <c r="H101" s="1">
        <v>2</v>
      </c>
      <c r="I101" s="2">
        <v>0</v>
      </c>
      <c r="J101" s="1">
        <v>0</v>
      </c>
      <c r="K101" s="2">
        <v>0</v>
      </c>
      <c r="L101" s="1">
        <v>0</v>
      </c>
      <c r="M101" s="2">
        <v>0</v>
      </c>
      <c r="N101" s="1">
        <v>0</v>
      </c>
      <c r="O101" s="2">
        <v>127381.7187</v>
      </c>
      <c r="P101" s="2">
        <v>2814</v>
      </c>
      <c r="Q101" s="2">
        <v>0</v>
      </c>
      <c r="R101" s="2">
        <f>TablaRI[[#This Row],[VI]]+TablaRI[[#This Row],[VI ]]+TablaRI[[#This Row],[ VI]]+TablaRI[[#This Row],[ VI ]]+TablaRI[[#This Row],[  VI  ]]+TablaRI[[#This Row],[   VI   ]]+TablaRI[[#This Row],[  VI   ]]-TablaRI[[#This Row],[  VI]]</f>
        <v>313415.93719999999</v>
      </c>
    </row>
    <row r="102" spans="1:18" x14ac:dyDescent="0.2">
      <c r="A102" s="1" t="s">
        <v>219</v>
      </c>
      <c r="B102" s="1" t="s">
        <v>220</v>
      </c>
      <c r="C102" s="2">
        <v>197316.6673</v>
      </c>
      <c r="D102" s="1">
        <v>9.0960000000000001</v>
      </c>
      <c r="E102" s="2">
        <v>2952.0005999999998</v>
      </c>
      <c r="F102" s="1">
        <v>1.319</v>
      </c>
      <c r="G102" s="2">
        <v>116599.3324</v>
      </c>
      <c r="H102" s="1">
        <v>7</v>
      </c>
      <c r="I102" s="2">
        <v>0</v>
      </c>
      <c r="J102" s="1">
        <v>0</v>
      </c>
      <c r="K102" s="2">
        <v>0</v>
      </c>
      <c r="L102" s="1">
        <v>0</v>
      </c>
      <c r="M102" s="2">
        <v>6140.7505000000001</v>
      </c>
      <c r="N102" s="1">
        <v>1</v>
      </c>
      <c r="O102" s="2">
        <v>16467.433000000001</v>
      </c>
      <c r="P102" s="2">
        <v>286</v>
      </c>
      <c r="Q102" s="2">
        <v>4148.3863000000001</v>
      </c>
      <c r="R102" s="2">
        <f>TablaRI[[#This Row],[VI]]+TablaRI[[#This Row],[VI ]]+TablaRI[[#This Row],[ VI]]+TablaRI[[#This Row],[ VI ]]+TablaRI[[#This Row],[  VI  ]]+TablaRI[[#This Row],[   VI   ]]+TablaRI[[#This Row],[  VI   ]]-TablaRI[[#This Row],[  VI]]</f>
        <v>339190.18380000006</v>
      </c>
    </row>
    <row r="103" spans="1:18" x14ac:dyDescent="0.2">
      <c r="A103" s="1" t="s">
        <v>221</v>
      </c>
      <c r="B103" s="1" t="s">
        <v>222</v>
      </c>
      <c r="C103" s="2">
        <v>0</v>
      </c>
      <c r="D103" s="1">
        <v>0</v>
      </c>
      <c r="E103" s="2">
        <v>9193.6769999999997</v>
      </c>
      <c r="F103" s="1">
        <v>0.85799999999999998</v>
      </c>
      <c r="G103" s="2">
        <v>0</v>
      </c>
      <c r="H103" s="1">
        <v>0</v>
      </c>
      <c r="I103" s="2">
        <v>0</v>
      </c>
      <c r="J103" s="1">
        <v>0</v>
      </c>
      <c r="K103" s="2">
        <v>0</v>
      </c>
      <c r="L103" s="1">
        <v>0</v>
      </c>
      <c r="M103" s="2">
        <v>0</v>
      </c>
      <c r="N103" s="1">
        <v>0</v>
      </c>
      <c r="O103" s="2">
        <v>31546.7729</v>
      </c>
      <c r="P103" s="2">
        <v>5265</v>
      </c>
      <c r="Q103" s="2">
        <v>0</v>
      </c>
      <c r="R103" s="2">
        <f>TablaRI[[#This Row],[VI]]+TablaRI[[#This Row],[VI ]]+TablaRI[[#This Row],[ VI]]+TablaRI[[#This Row],[ VI ]]+TablaRI[[#This Row],[  VI  ]]+TablaRI[[#This Row],[   VI   ]]+TablaRI[[#This Row],[  VI   ]]-TablaRI[[#This Row],[  VI]]</f>
        <v>35475.4499</v>
      </c>
    </row>
    <row r="104" spans="1:18" x14ac:dyDescent="0.2">
      <c r="A104" s="1" t="s">
        <v>223</v>
      </c>
      <c r="B104" s="1" t="s">
        <v>224</v>
      </c>
      <c r="C104" s="2">
        <v>0</v>
      </c>
      <c r="D104" s="1">
        <v>0</v>
      </c>
      <c r="E104" s="2">
        <v>0</v>
      </c>
      <c r="F104" s="1">
        <v>0</v>
      </c>
      <c r="G104" s="2">
        <v>0</v>
      </c>
      <c r="H104" s="1">
        <v>0</v>
      </c>
      <c r="I104" s="2">
        <v>0</v>
      </c>
      <c r="J104" s="1">
        <v>0</v>
      </c>
      <c r="K104" s="2">
        <v>0</v>
      </c>
      <c r="L104" s="1">
        <v>0</v>
      </c>
      <c r="M104" s="2">
        <v>0</v>
      </c>
      <c r="N104" s="1">
        <v>0</v>
      </c>
      <c r="O104" s="2">
        <v>13504.0236</v>
      </c>
      <c r="P104" s="2">
        <v>154</v>
      </c>
      <c r="Q104" s="2">
        <v>0</v>
      </c>
      <c r="R104" s="2">
        <f>TablaRI[[#This Row],[VI]]+TablaRI[[#This Row],[VI ]]+TablaRI[[#This Row],[ VI]]+TablaRI[[#This Row],[ VI ]]+TablaRI[[#This Row],[  VI  ]]+TablaRI[[#This Row],[   VI   ]]+TablaRI[[#This Row],[  VI   ]]-TablaRI[[#This Row],[  VI]]</f>
        <v>13350.0236</v>
      </c>
    </row>
    <row r="105" spans="1:18" x14ac:dyDescent="0.2">
      <c r="A105" s="1" t="s">
        <v>225</v>
      </c>
      <c r="B105" s="1" t="s">
        <v>226</v>
      </c>
      <c r="C105" s="2">
        <v>0</v>
      </c>
      <c r="D105" s="1">
        <v>0</v>
      </c>
      <c r="E105" s="2">
        <v>13829.1492</v>
      </c>
      <c r="F105" s="1">
        <v>0.39300000000000002</v>
      </c>
      <c r="G105" s="2">
        <v>15224.9285</v>
      </c>
      <c r="H105" s="1">
        <v>3</v>
      </c>
      <c r="I105" s="2">
        <v>0</v>
      </c>
      <c r="J105" s="1">
        <v>0</v>
      </c>
      <c r="K105" s="2">
        <v>0</v>
      </c>
      <c r="L105" s="1">
        <v>0</v>
      </c>
      <c r="M105" s="2">
        <v>0</v>
      </c>
      <c r="N105" s="1">
        <v>0</v>
      </c>
      <c r="O105" s="2">
        <v>12829.1566</v>
      </c>
      <c r="P105" s="2">
        <v>440</v>
      </c>
      <c r="Q105" s="2">
        <v>0</v>
      </c>
      <c r="R105" s="2">
        <f>TablaRI[[#This Row],[VI]]+TablaRI[[#This Row],[VI ]]+TablaRI[[#This Row],[ VI]]+TablaRI[[#This Row],[ VI ]]+TablaRI[[#This Row],[  VI  ]]+TablaRI[[#This Row],[   VI   ]]+TablaRI[[#This Row],[  VI   ]]-TablaRI[[#This Row],[  VI]]</f>
        <v>41443.234300000004</v>
      </c>
    </row>
    <row r="106" spans="1:18" x14ac:dyDescent="0.2">
      <c r="A106" s="1" t="s">
        <v>227</v>
      </c>
      <c r="B106" s="1" t="s">
        <v>228</v>
      </c>
      <c r="C106" s="2">
        <v>0</v>
      </c>
      <c r="D106" s="1">
        <v>0</v>
      </c>
      <c r="E106" s="2">
        <v>0</v>
      </c>
      <c r="F106" s="1">
        <v>0</v>
      </c>
      <c r="G106" s="2">
        <v>30535.574199999999</v>
      </c>
      <c r="H106" s="1">
        <v>1</v>
      </c>
      <c r="I106" s="2">
        <v>0</v>
      </c>
      <c r="J106" s="1">
        <v>0</v>
      </c>
      <c r="K106" s="2">
        <v>0</v>
      </c>
      <c r="L106" s="1">
        <v>0</v>
      </c>
      <c r="M106" s="2">
        <v>0</v>
      </c>
      <c r="N106" s="1">
        <v>0</v>
      </c>
      <c r="O106" s="2">
        <v>2221.9031</v>
      </c>
      <c r="P106" s="2">
        <v>440</v>
      </c>
      <c r="Q106" s="2">
        <v>0</v>
      </c>
      <c r="R106" s="2">
        <f>TablaRI[[#This Row],[VI]]+TablaRI[[#This Row],[VI ]]+TablaRI[[#This Row],[ VI]]+TablaRI[[#This Row],[ VI ]]+TablaRI[[#This Row],[  VI  ]]+TablaRI[[#This Row],[   VI   ]]+TablaRI[[#This Row],[  VI   ]]-TablaRI[[#This Row],[  VI]]</f>
        <v>32317.477299999999</v>
      </c>
    </row>
    <row r="107" spans="1:18" x14ac:dyDescent="0.2">
      <c r="A107" s="1" t="s">
        <v>229</v>
      </c>
      <c r="B107" s="1" t="s">
        <v>230</v>
      </c>
      <c r="C107" s="2">
        <v>0</v>
      </c>
      <c r="D107" s="1">
        <v>0</v>
      </c>
      <c r="E107" s="2">
        <v>0</v>
      </c>
      <c r="F107" s="1">
        <v>0</v>
      </c>
      <c r="G107" s="2">
        <v>0</v>
      </c>
      <c r="H107" s="1">
        <v>0</v>
      </c>
      <c r="I107" s="2">
        <v>0</v>
      </c>
      <c r="J107" s="1">
        <v>0</v>
      </c>
      <c r="K107" s="2">
        <v>0</v>
      </c>
      <c r="L107" s="1">
        <v>0</v>
      </c>
      <c r="M107" s="2">
        <v>14899.590700000001</v>
      </c>
      <c r="N107" s="1">
        <v>1</v>
      </c>
      <c r="O107" s="2">
        <v>23961.269799999998</v>
      </c>
      <c r="P107" s="2">
        <v>1033</v>
      </c>
      <c r="Q107" s="2">
        <v>0</v>
      </c>
      <c r="R107" s="2">
        <f>TablaRI[[#This Row],[VI]]+TablaRI[[#This Row],[VI ]]+TablaRI[[#This Row],[ VI]]+TablaRI[[#This Row],[ VI ]]+TablaRI[[#This Row],[  VI  ]]+TablaRI[[#This Row],[   VI   ]]+TablaRI[[#This Row],[  VI   ]]-TablaRI[[#This Row],[  VI]]</f>
        <v>37827.860499999995</v>
      </c>
    </row>
    <row r="108" spans="1:18" x14ac:dyDescent="0.2">
      <c r="A108" s="1" t="s">
        <v>231</v>
      </c>
      <c r="B108" s="1" t="s">
        <v>232</v>
      </c>
      <c r="C108" s="2">
        <v>37357.244100000004</v>
      </c>
      <c r="D108" s="1">
        <v>0.41799999999999998</v>
      </c>
      <c r="E108" s="2">
        <v>0</v>
      </c>
      <c r="F108" s="1">
        <v>0</v>
      </c>
      <c r="G108" s="2">
        <v>0</v>
      </c>
      <c r="H108" s="1">
        <v>0</v>
      </c>
      <c r="I108" s="2">
        <v>0</v>
      </c>
      <c r="J108" s="1">
        <v>0</v>
      </c>
      <c r="K108" s="2">
        <v>0</v>
      </c>
      <c r="L108" s="1">
        <v>0</v>
      </c>
      <c r="M108" s="2">
        <v>0</v>
      </c>
      <c r="N108" s="1">
        <v>0</v>
      </c>
      <c r="O108" s="2">
        <v>0</v>
      </c>
      <c r="P108" s="2">
        <v>0</v>
      </c>
      <c r="Q108" s="2">
        <v>0</v>
      </c>
      <c r="R108" s="2">
        <f>TablaRI[[#This Row],[VI]]+TablaRI[[#This Row],[VI ]]+TablaRI[[#This Row],[ VI]]+TablaRI[[#This Row],[ VI ]]+TablaRI[[#This Row],[  VI  ]]+TablaRI[[#This Row],[   VI   ]]+TablaRI[[#This Row],[  VI   ]]-TablaRI[[#This Row],[  VI]]</f>
        <v>37357.244100000004</v>
      </c>
    </row>
    <row r="109" spans="1:18" x14ac:dyDescent="0.2">
      <c r="A109" s="1" t="s">
        <v>233</v>
      </c>
      <c r="B109" s="1" t="s">
        <v>234</v>
      </c>
      <c r="C109" s="2">
        <v>11622.8845</v>
      </c>
      <c r="D109" s="1">
        <v>0.68899999999999995</v>
      </c>
      <c r="E109" s="2">
        <v>47641.434000000001</v>
      </c>
      <c r="F109" s="1">
        <v>2.48</v>
      </c>
      <c r="G109" s="2">
        <v>5557.4148999999998</v>
      </c>
      <c r="H109" s="1">
        <v>4</v>
      </c>
      <c r="I109" s="2">
        <v>0</v>
      </c>
      <c r="J109" s="1">
        <v>0</v>
      </c>
      <c r="K109" s="2">
        <v>0</v>
      </c>
      <c r="L109" s="1">
        <v>0</v>
      </c>
      <c r="M109" s="2">
        <v>0</v>
      </c>
      <c r="N109" s="1">
        <v>0</v>
      </c>
      <c r="O109" s="2">
        <v>36183.748399999997</v>
      </c>
      <c r="P109" s="2">
        <v>1978</v>
      </c>
      <c r="Q109" s="2">
        <v>0</v>
      </c>
      <c r="R109" s="2">
        <f>TablaRI[[#This Row],[VI]]+TablaRI[[#This Row],[VI ]]+TablaRI[[#This Row],[ VI]]+TablaRI[[#This Row],[ VI ]]+TablaRI[[#This Row],[  VI  ]]+TablaRI[[#This Row],[   VI   ]]+TablaRI[[#This Row],[  VI   ]]-TablaRI[[#This Row],[  VI]]</f>
        <v>99027.481799999994</v>
      </c>
    </row>
    <row r="110" spans="1:18" x14ac:dyDescent="0.2">
      <c r="A110" s="1" t="s">
        <v>235</v>
      </c>
      <c r="B110" s="1" t="s">
        <v>236</v>
      </c>
      <c r="C110" s="2">
        <v>295744.98479999998</v>
      </c>
      <c r="D110" s="1">
        <v>2.2810000000000001</v>
      </c>
      <c r="E110" s="2">
        <v>43629.195299999999</v>
      </c>
      <c r="F110" s="1">
        <v>1.141</v>
      </c>
      <c r="G110" s="2">
        <v>176560.5295</v>
      </c>
      <c r="H110" s="1">
        <v>6</v>
      </c>
      <c r="I110" s="2">
        <v>0</v>
      </c>
      <c r="J110" s="1">
        <v>0</v>
      </c>
      <c r="K110" s="2">
        <v>0</v>
      </c>
      <c r="L110" s="1">
        <v>0</v>
      </c>
      <c r="M110" s="2">
        <v>0</v>
      </c>
      <c r="N110" s="1">
        <v>0</v>
      </c>
      <c r="O110" s="2">
        <v>62840.375800000002</v>
      </c>
      <c r="P110" s="2">
        <v>275</v>
      </c>
      <c r="Q110" s="2">
        <v>0</v>
      </c>
      <c r="R110" s="2">
        <f>TablaRI[[#This Row],[VI]]+TablaRI[[#This Row],[VI ]]+TablaRI[[#This Row],[ VI]]+TablaRI[[#This Row],[ VI ]]+TablaRI[[#This Row],[  VI  ]]+TablaRI[[#This Row],[   VI   ]]+TablaRI[[#This Row],[  VI   ]]-TablaRI[[#This Row],[  VI]]</f>
        <v>578500.08539999998</v>
      </c>
    </row>
    <row r="111" spans="1:18" x14ac:dyDescent="0.2">
      <c r="A111" s="1" t="s">
        <v>237</v>
      </c>
      <c r="B111" s="1" t="s">
        <v>238</v>
      </c>
      <c r="C111" s="2">
        <v>1760.3422</v>
      </c>
      <c r="D111" s="1">
        <v>0.20200000000000001</v>
      </c>
      <c r="E111" s="2">
        <v>56357.975200000001</v>
      </c>
      <c r="F111" s="1">
        <v>1.2709999999999999</v>
      </c>
      <c r="G111" s="2">
        <v>0</v>
      </c>
      <c r="H111" s="1">
        <v>0</v>
      </c>
      <c r="I111" s="2">
        <v>0</v>
      </c>
      <c r="J111" s="1">
        <v>0</v>
      </c>
      <c r="K111" s="2">
        <v>0</v>
      </c>
      <c r="L111" s="1">
        <v>0</v>
      </c>
      <c r="M111" s="2">
        <v>0</v>
      </c>
      <c r="N111" s="1">
        <v>0</v>
      </c>
      <c r="O111" s="2">
        <v>9886.9159</v>
      </c>
      <c r="P111" s="2">
        <v>967</v>
      </c>
      <c r="Q111" s="2">
        <v>27.856999999999999</v>
      </c>
      <c r="R111" s="2">
        <f>TablaRI[[#This Row],[VI]]+TablaRI[[#This Row],[VI ]]+TablaRI[[#This Row],[ VI]]+TablaRI[[#This Row],[ VI ]]+TablaRI[[#This Row],[  VI  ]]+TablaRI[[#This Row],[   VI   ]]+TablaRI[[#This Row],[  VI   ]]-TablaRI[[#This Row],[  VI]]</f>
        <v>67038.233299999993</v>
      </c>
    </row>
    <row r="112" spans="1:18" x14ac:dyDescent="0.2">
      <c r="A112" s="1" t="s">
        <v>239</v>
      </c>
      <c r="B112" s="1" t="s">
        <v>240</v>
      </c>
      <c r="C112" s="2">
        <v>0</v>
      </c>
      <c r="D112" s="1">
        <v>0</v>
      </c>
      <c r="E112" s="2">
        <v>6772.2130999999999</v>
      </c>
      <c r="F112" s="1">
        <v>0.34799999999999998</v>
      </c>
      <c r="G112" s="2">
        <v>0</v>
      </c>
      <c r="H112" s="1">
        <v>0</v>
      </c>
      <c r="I112" s="2">
        <v>0</v>
      </c>
      <c r="J112" s="1">
        <v>0</v>
      </c>
      <c r="K112" s="2">
        <v>0</v>
      </c>
      <c r="L112" s="1">
        <v>0</v>
      </c>
      <c r="M112" s="2">
        <v>0</v>
      </c>
      <c r="N112" s="1">
        <v>0</v>
      </c>
      <c r="O112" s="2">
        <v>39673.139000000003</v>
      </c>
      <c r="P112" s="2">
        <v>3517</v>
      </c>
      <c r="Q112" s="2">
        <v>0</v>
      </c>
      <c r="R112" s="2">
        <f>TablaRI[[#This Row],[VI]]+TablaRI[[#This Row],[VI ]]+TablaRI[[#This Row],[ VI]]+TablaRI[[#This Row],[ VI ]]+TablaRI[[#This Row],[  VI  ]]+TablaRI[[#This Row],[   VI   ]]+TablaRI[[#This Row],[  VI   ]]-TablaRI[[#This Row],[  VI]]</f>
        <v>42928.352100000004</v>
      </c>
    </row>
    <row r="113" spans="1:18" x14ac:dyDescent="0.2">
      <c r="A113" s="1" t="s">
        <v>241</v>
      </c>
      <c r="B113" s="1" t="s">
        <v>242</v>
      </c>
      <c r="C113" s="2">
        <v>0</v>
      </c>
      <c r="D113" s="1">
        <v>0</v>
      </c>
      <c r="E113" s="2">
        <v>0</v>
      </c>
      <c r="F113" s="1">
        <v>0</v>
      </c>
      <c r="G113" s="2">
        <v>0</v>
      </c>
      <c r="H113" s="1">
        <v>0</v>
      </c>
      <c r="I113" s="2">
        <v>0</v>
      </c>
      <c r="J113" s="1">
        <v>0</v>
      </c>
      <c r="K113" s="2">
        <v>0</v>
      </c>
      <c r="L113" s="1">
        <v>0</v>
      </c>
      <c r="M113" s="2">
        <v>0</v>
      </c>
      <c r="N113" s="1">
        <v>0</v>
      </c>
      <c r="O113" s="2">
        <v>0</v>
      </c>
      <c r="P113" s="2">
        <v>1099</v>
      </c>
      <c r="Q113" s="2">
        <v>0</v>
      </c>
      <c r="R113" s="2">
        <f>TablaRI[[#This Row],[VI]]+TablaRI[[#This Row],[VI ]]+TablaRI[[#This Row],[ VI]]+TablaRI[[#This Row],[ VI ]]+TablaRI[[#This Row],[  VI  ]]+TablaRI[[#This Row],[   VI   ]]+TablaRI[[#This Row],[  VI   ]]-TablaRI[[#This Row],[  VI]]</f>
        <v>-1099</v>
      </c>
    </row>
    <row r="114" spans="1:18" x14ac:dyDescent="0.2">
      <c r="A114" s="1" t="s">
        <v>243</v>
      </c>
      <c r="B114" s="1" t="s">
        <v>244</v>
      </c>
      <c r="C114" s="2">
        <v>0</v>
      </c>
      <c r="D114" s="1">
        <v>0</v>
      </c>
      <c r="E114" s="2">
        <v>4086.9901</v>
      </c>
      <c r="F114" s="1">
        <v>1.8320000000000001</v>
      </c>
      <c r="G114" s="2">
        <v>0</v>
      </c>
      <c r="H114" s="1">
        <v>0</v>
      </c>
      <c r="I114" s="2">
        <v>0</v>
      </c>
      <c r="J114" s="1">
        <v>0</v>
      </c>
      <c r="K114" s="2">
        <v>0</v>
      </c>
      <c r="L114" s="1">
        <v>0</v>
      </c>
      <c r="M114" s="2">
        <v>0</v>
      </c>
      <c r="N114" s="1">
        <v>0</v>
      </c>
      <c r="O114" s="2">
        <v>59080.877999999997</v>
      </c>
      <c r="P114" s="2">
        <v>484</v>
      </c>
      <c r="Q114" s="2">
        <v>0</v>
      </c>
      <c r="R114" s="2">
        <f>TablaRI[[#This Row],[VI]]+TablaRI[[#This Row],[VI ]]+TablaRI[[#This Row],[ VI]]+TablaRI[[#This Row],[ VI ]]+TablaRI[[#This Row],[  VI  ]]+TablaRI[[#This Row],[   VI   ]]+TablaRI[[#This Row],[  VI   ]]-TablaRI[[#This Row],[  VI]]</f>
        <v>62683.8681</v>
      </c>
    </row>
    <row r="115" spans="1:18" x14ac:dyDescent="0.2">
      <c r="A115" s="1" t="s">
        <v>245</v>
      </c>
      <c r="B115" s="1" t="s">
        <v>246</v>
      </c>
      <c r="C115" s="2">
        <v>0</v>
      </c>
      <c r="D115" s="1">
        <v>0</v>
      </c>
      <c r="E115" s="2">
        <v>0</v>
      </c>
      <c r="F115" s="1">
        <v>0</v>
      </c>
      <c r="G115" s="2">
        <v>0</v>
      </c>
      <c r="H115" s="1">
        <v>0</v>
      </c>
      <c r="I115" s="2">
        <v>0</v>
      </c>
      <c r="J115" s="1">
        <v>0</v>
      </c>
      <c r="K115" s="2">
        <v>0</v>
      </c>
      <c r="L115" s="1">
        <v>0</v>
      </c>
      <c r="M115" s="2">
        <v>0</v>
      </c>
      <c r="N115" s="1">
        <v>0</v>
      </c>
      <c r="O115" s="2">
        <v>0</v>
      </c>
      <c r="P115" s="2">
        <v>932</v>
      </c>
      <c r="Q115" s="2">
        <v>0</v>
      </c>
      <c r="R115" s="2">
        <f>TablaRI[[#This Row],[VI]]+TablaRI[[#This Row],[VI ]]+TablaRI[[#This Row],[ VI]]+TablaRI[[#This Row],[ VI ]]+TablaRI[[#This Row],[  VI  ]]+TablaRI[[#This Row],[   VI   ]]+TablaRI[[#This Row],[  VI   ]]-TablaRI[[#This Row],[  VI]]</f>
        <v>-932</v>
      </c>
    </row>
    <row r="116" spans="1:18" x14ac:dyDescent="0.2">
      <c r="A116" s="1" t="s">
        <v>247</v>
      </c>
      <c r="B116" s="1" t="s">
        <v>248</v>
      </c>
      <c r="C116" s="2">
        <v>24111.903999999999</v>
      </c>
      <c r="D116" s="1">
        <v>0.22800000000000001</v>
      </c>
      <c r="E116" s="2">
        <v>2702.5513999999998</v>
      </c>
      <c r="F116" s="1">
        <v>0.49</v>
      </c>
      <c r="G116" s="2">
        <v>36408.1106</v>
      </c>
      <c r="H116" s="1">
        <v>3</v>
      </c>
      <c r="I116" s="2">
        <v>0</v>
      </c>
      <c r="J116" s="1">
        <v>0</v>
      </c>
      <c r="K116" s="2">
        <v>0</v>
      </c>
      <c r="L116" s="1">
        <v>0</v>
      </c>
      <c r="M116" s="2">
        <v>3210.3213000000001</v>
      </c>
      <c r="N116" s="1">
        <v>3</v>
      </c>
      <c r="O116" s="2">
        <v>36816.497499999998</v>
      </c>
      <c r="P116" s="2">
        <v>1836</v>
      </c>
      <c r="Q116" s="2">
        <v>0</v>
      </c>
      <c r="R116" s="2">
        <f>TablaRI[[#This Row],[VI]]+TablaRI[[#This Row],[VI ]]+TablaRI[[#This Row],[ VI]]+TablaRI[[#This Row],[ VI ]]+TablaRI[[#This Row],[  VI  ]]+TablaRI[[#This Row],[   VI   ]]+TablaRI[[#This Row],[  VI   ]]-TablaRI[[#This Row],[  VI]]</f>
        <v>101413.3848</v>
      </c>
    </row>
    <row r="117" spans="1:18" x14ac:dyDescent="0.2">
      <c r="A117" s="1" t="s">
        <v>249</v>
      </c>
      <c r="B117" s="1" t="s">
        <v>250</v>
      </c>
      <c r="C117" s="2">
        <v>0</v>
      </c>
      <c r="D117" s="1">
        <v>0.56000000000000005</v>
      </c>
      <c r="E117" s="2">
        <v>85105.888800000001</v>
      </c>
      <c r="F117" s="1">
        <v>1.786</v>
      </c>
      <c r="G117" s="2">
        <v>0</v>
      </c>
      <c r="H117" s="1">
        <v>1</v>
      </c>
      <c r="I117" s="2">
        <v>5738.4637000000002</v>
      </c>
      <c r="J117" s="1">
        <v>1</v>
      </c>
      <c r="K117" s="2">
        <v>0</v>
      </c>
      <c r="L117" s="1">
        <v>0</v>
      </c>
      <c r="M117" s="2">
        <v>0</v>
      </c>
      <c r="N117" s="1">
        <v>4</v>
      </c>
      <c r="O117" s="2">
        <v>15795.379800000001</v>
      </c>
      <c r="P117" s="2">
        <v>2143</v>
      </c>
      <c r="Q117" s="2">
        <v>0</v>
      </c>
      <c r="R117" s="2">
        <f>TablaRI[[#This Row],[VI]]+TablaRI[[#This Row],[VI ]]+TablaRI[[#This Row],[ VI]]+TablaRI[[#This Row],[ VI ]]+TablaRI[[#This Row],[  VI  ]]+TablaRI[[#This Row],[   VI   ]]+TablaRI[[#This Row],[  VI   ]]-TablaRI[[#This Row],[  VI]]</f>
        <v>104496.7323</v>
      </c>
    </row>
    <row r="118" spans="1:18" x14ac:dyDescent="0.2">
      <c r="A118" s="1" t="s">
        <v>251</v>
      </c>
      <c r="B118" s="1" t="s">
        <v>252</v>
      </c>
      <c r="C118" s="2">
        <v>0</v>
      </c>
      <c r="D118" s="1">
        <v>0</v>
      </c>
      <c r="E118" s="2">
        <v>27854.629499999999</v>
      </c>
      <c r="F118" s="1">
        <v>0.47</v>
      </c>
      <c r="G118" s="2">
        <v>0</v>
      </c>
      <c r="H118" s="1">
        <v>0</v>
      </c>
      <c r="I118" s="2">
        <v>17683.119200000001</v>
      </c>
      <c r="J118" s="1">
        <v>1</v>
      </c>
      <c r="K118" s="2">
        <v>0</v>
      </c>
      <c r="L118" s="1">
        <v>0</v>
      </c>
      <c r="M118" s="2">
        <v>0</v>
      </c>
      <c r="N118" s="1">
        <v>0</v>
      </c>
      <c r="O118" s="2">
        <v>7293.3584000000001</v>
      </c>
      <c r="P118" s="2">
        <v>109</v>
      </c>
      <c r="Q118" s="2">
        <v>0</v>
      </c>
      <c r="R118" s="2">
        <f>TablaRI[[#This Row],[VI]]+TablaRI[[#This Row],[VI ]]+TablaRI[[#This Row],[ VI]]+TablaRI[[#This Row],[ VI ]]+TablaRI[[#This Row],[  VI  ]]+TablaRI[[#This Row],[   VI   ]]+TablaRI[[#This Row],[  VI   ]]-TablaRI[[#This Row],[  VI]]</f>
        <v>52722.107099999994</v>
      </c>
    </row>
    <row r="119" spans="1:18" x14ac:dyDescent="0.2">
      <c r="A119" s="1" t="s">
        <v>253</v>
      </c>
      <c r="B119" s="1" t="s">
        <v>254</v>
      </c>
      <c r="C119" s="2">
        <v>29829.656599999998</v>
      </c>
      <c r="D119" s="1">
        <v>0.41299999999999998</v>
      </c>
      <c r="E119" s="2">
        <v>7362.0423000000001</v>
      </c>
      <c r="F119" s="1">
        <v>0.14799999999999999</v>
      </c>
      <c r="G119" s="2">
        <v>31934.1502</v>
      </c>
      <c r="H119" s="1">
        <v>1</v>
      </c>
      <c r="I119" s="2">
        <v>0</v>
      </c>
      <c r="J119" s="1">
        <v>0</v>
      </c>
      <c r="K119" s="2">
        <v>0</v>
      </c>
      <c r="L119" s="1">
        <v>0</v>
      </c>
      <c r="M119" s="2">
        <v>1197.0342000000001</v>
      </c>
      <c r="N119" s="1">
        <v>3</v>
      </c>
      <c r="O119" s="2">
        <v>13612.5942</v>
      </c>
      <c r="P119" s="2">
        <v>824</v>
      </c>
      <c r="Q119" s="2">
        <v>0</v>
      </c>
      <c r="R119" s="2">
        <f>TablaRI[[#This Row],[VI]]+TablaRI[[#This Row],[VI ]]+TablaRI[[#This Row],[ VI]]+TablaRI[[#This Row],[ VI ]]+TablaRI[[#This Row],[  VI  ]]+TablaRI[[#This Row],[   VI   ]]+TablaRI[[#This Row],[  VI   ]]-TablaRI[[#This Row],[  VI]]</f>
        <v>83111.477499999979</v>
      </c>
    </row>
    <row r="120" spans="1:18" x14ac:dyDescent="0.2">
      <c r="A120" s="1" t="s">
        <v>255</v>
      </c>
      <c r="B120" s="1" t="s">
        <v>256</v>
      </c>
      <c r="C120" s="2">
        <v>0</v>
      </c>
      <c r="D120" s="1">
        <v>0</v>
      </c>
      <c r="E120" s="2">
        <v>0</v>
      </c>
      <c r="F120" s="1">
        <v>0</v>
      </c>
      <c r="G120" s="2">
        <v>13853.7947</v>
      </c>
      <c r="H120" s="1">
        <v>1</v>
      </c>
      <c r="I120" s="2">
        <v>0</v>
      </c>
      <c r="J120" s="1">
        <v>0</v>
      </c>
      <c r="K120" s="2">
        <v>0</v>
      </c>
      <c r="L120" s="1">
        <v>0</v>
      </c>
      <c r="M120" s="2">
        <v>0</v>
      </c>
      <c r="N120" s="1">
        <v>0</v>
      </c>
      <c r="O120" s="2">
        <v>2758.7764000000002</v>
      </c>
      <c r="P120" s="2">
        <v>286</v>
      </c>
      <c r="Q120" s="2">
        <v>0</v>
      </c>
      <c r="R120" s="2">
        <f>TablaRI[[#This Row],[VI]]+TablaRI[[#This Row],[VI ]]+TablaRI[[#This Row],[ VI]]+TablaRI[[#This Row],[ VI ]]+TablaRI[[#This Row],[  VI  ]]+TablaRI[[#This Row],[   VI   ]]+TablaRI[[#This Row],[  VI   ]]-TablaRI[[#This Row],[  VI]]</f>
        <v>16326.571100000001</v>
      </c>
    </row>
    <row r="121" spans="1:18" x14ac:dyDescent="0.2">
      <c r="A121" s="1" t="s">
        <v>257</v>
      </c>
      <c r="B121" s="1" t="s">
        <v>258</v>
      </c>
      <c r="C121" s="2">
        <v>0</v>
      </c>
      <c r="D121" s="1">
        <v>0</v>
      </c>
      <c r="E121" s="2">
        <v>10998.8303</v>
      </c>
      <c r="F121" s="1">
        <v>0.33</v>
      </c>
      <c r="G121" s="2">
        <v>17709.2012</v>
      </c>
      <c r="H121" s="1">
        <v>1</v>
      </c>
      <c r="I121" s="2">
        <v>0</v>
      </c>
      <c r="J121" s="1">
        <v>0</v>
      </c>
      <c r="K121" s="2">
        <v>0</v>
      </c>
      <c r="L121" s="1">
        <v>0</v>
      </c>
      <c r="M121" s="2">
        <v>0</v>
      </c>
      <c r="N121" s="1">
        <v>0</v>
      </c>
      <c r="O121" s="2">
        <v>15080.691699999999</v>
      </c>
      <c r="P121" s="2">
        <v>0</v>
      </c>
      <c r="Q121" s="2">
        <v>0</v>
      </c>
      <c r="R121" s="2">
        <f>TablaRI[[#This Row],[VI]]+TablaRI[[#This Row],[VI ]]+TablaRI[[#This Row],[ VI]]+TablaRI[[#This Row],[ VI ]]+TablaRI[[#This Row],[  VI  ]]+TablaRI[[#This Row],[   VI   ]]+TablaRI[[#This Row],[  VI   ]]-TablaRI[[#This Row],[  VI]]</f>
        <v>43788.723199999993</v>
      </c>
    </row>
    <row r="122" spans="1:18" x14ac:dyDescent="0.2">
      <c r="A122" s="1" t="s">
        <v>259</v>
      </c>
      <c r="B122" s="1" t="s">
        <v>260</v>
      </c>
      <c r="C122" s="2">
        <v>80231.312300000005</v>
      </c>
      <c r="D122" s="1">
        <v>0.72699999999999998</v>
      </c>
      <c r="E122" s="2">
        <v>67346.160099999994</v>
      </c>
      <c r="F122" s="1">
        <v>3.4950000000000001</v>
      </c>
      <c r="G122" s="2">
        <v>41171.863499999999</v>
      </c>
      <c r="H122" s="1">
        <v>1</v>
      </c>
      <c r="I122" s="2">
        <v>0</v>
      </c>
      <c r="J122" s="1">
        <v>0</v>
      </c>
      <c r="K122" s="2">
        <v>0</v>
      </c>
      <c r="L122" s="1">
        <v>0</v>
      </c>
      <c r="M122" s="2">
        <v>0</v>
      </c>
      <c r="N122" s="1">
        <v>0</v>
      </c>
      <c r="O122" s="2">
        <v>65863.9179</v>
      </c>
      <c r="P122" s="2">
        <v>3198</v>
      </c>
      <c r="Q122" s="2">
        <v>0</v>
      </c>
      <c r="R122" s="2">
        <f>TablaRI[[#This Row],[VI]]+TablaRI[[#This Row],[VI ]]+TablaRI[[#This Row],[ VI]]+TablaRI[[#This Row],[ VI ]]+TablaRI[[#This Row],[  VI  ]]+TablaRI[[#This Row],[   VI   ]]+TablaRI[[#This Row],[  VI   ]]-TablaRI[[#This Row],[  VI]]</f>
        <v>251415.25380000001</v>
      </c>
    </row>
    <row r="123" spans="1:18" x14ac:dyDescent="0.2">
      <c r="A123" s="1" t="s">
        <v>261</v>
      </c>
      <c r="B123" s="1" t="s">
        <v>262</v>
      </c>
      <c r="C123" s="2">
        <v>0</v>
      </c>
      <c r="D123" s="1">
        <v>0</v>
      </c>
      <c r="E123" s="2">
        <v>0</v>
      </c>
      <c r="F123" s="1">
        <v>0</v>
      </c>
      <c r="G123" s="2">
        <v>0</v>
      </c>
      <c r="H123" s="1">
        <v>0</v>
      </c>
      <c r="I123" s="2">
        <v>0</v>
      </c>
      <c r="J123" s="1">
        <v>0</v>
      </c>
      <c r="K123" s="2">
        <v>0</v>
      </c>
      <c r="L123" s="1">
        <v>0</v>
      </c>
      <c r="M123" s="2">
        <v>0</v>
      </c>
      <c r="N123" s="1">
        <v>0</v>
      </c>
      <c r="O123" s="2">
        <v>0</v>
      </c>
      <c r="P123" s="2">
        <v>0</v>
      </c>
      <c r="Q123" s="2">
        <v>0</v>
      </c>
      <c r="R123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24" spans="1:18" x14ac:dyDescent="0.2">
      <c r="A124" s="1" t="s">
        <v>263</v>
      </c>
      <c r="B124" s="1" t="s">
        <v>264</v>
      </c>
      <c r="C124" s="2">
        <v>0</v>
      </c>
      <c r="D124" s="1">
        <v>0</v>
      </c>
      <c r="E124" s="2">
        <v>14385.678</v>
      </c>
      <c r="F124" s="1">
        <v>0.46800000000000003</v>
      </c>
      <c r="G124" s="2">
        <v>0</v>
      </c>
      <c r="H124" s="1">
        <v>0</v>
      </c>
      <c r="I124" s="2">
        <v>0</v>
      </c>
      <c r="J124" s="1">
        <v>0</v>
      </c>
      <c r="K124" s="2">
        <v>0</v>
      </c>
      <c r="L124" s="1">
        <v>0</v>
      </c>
      <c r="M124" s="2">
        <v>0</v>
      </c>
      <c r="N124" s="1">
        <v>0</v>
      </c>
      <c r="O124" s="2">
        <v>5680.4853000000003</v>
      </c>
      <c r="P124" s="2">
        <v>374</v>
      </c>
      <c r="Q124" s="2">
        <v>246.84229999999999</v>
      </c>
      <c r="R124" s="2">
        <f>TablaRI[[#This Row],[VI]]+TablaRI[[#This Row],[VI ]]+TablaRI[[#This Row],[ VI]]+TablaRI[[#This Row],[ VI ]]+TablaRI[[#This Row],[  VI  ]]+TablaRI[[#This Row],[   VI   ]]+TablaRI[[#This Row],[  VI   ]]-TablaRI[[#This Row],[  VI]]</f>
        <v>19692.1633</v>
      </c>
    </row>
    <row r="125" spans="1:18" x14ac:dyDescent="0.2">
      <c r="A125" s="1" t="s">
        <v>265</v>
      </c>
      <c r="B125" s="1" t="s">
        <v>266</v>
      </c>
      <c r="C125" s="2">
        <v>0</v>
      </c>
      <c r="D125" s="1">
        <v>0</v>
      </c>
      <c r="E125" s="2">
        <v>0</v>
      </c>
      <c r="F125" s="1">
        <v>0</v>
      </c>
      <c r="G125" s="2">
        <v>0</v>
      </c>
      <c r="H125" s="1">
        <v>0</v>
      </c>
      <c r="I125" s="2">
        <v>0</v>
      </c>
      <c r="J125" s="1">
        <v>0</v>
      </c>
      <c r="K125" s="2">
        <v>0</v>
      </c>
      <c r="L125" s="1">
        <v>0</v>
      </c>
      <c r="M125" s="2">
        <v>0</v>
      </c>
      <c r="N125" s="1">
        <v>0</v>
      </c>
      <c r="O125" s="2">
        <v>2188.0065</v>
      </c>
      <c r="P125" s="2">
        <v>0</v>
      </c>
      <c r="Q125" s="2">
        <v>0</v>
      </c>
      <c r="R125" s="2">
        <f>TablaRI[[#This Row],[VI]]+TablaRI[[#This Row],[VI ]]+TablaRI[[#This Row],[ VI]]+TablaRI[[#This Row],[ VI ]]+TablaRI[[#This Row],[  VI  ]]+TablaRI[[#This Row],[   VI   ]]+TablaRI[[#This Row],[  VI   ]]-TablaRI[[#This Row],[  VI]]</f>
        <v>2188.0065</v>
      </c>
    </row>
    <row r="126" spans="1:18" x14ac:dyDescent="0.2">
      <c r="A126" s="1" t="s">
        <v>267</v>
      </c>
      <c r="B126" s="1" t="s">
        <v>268</v>
      </c>
      <c r="C126" s="2">
        <v>0</v>
      </c>
      <c r="D126" s="1">
        <v>0</v>
      </c>
      <c r="E126" s="2">
        <v>14968.7799</v>
      </c>
      <c r="F126" s="1">
        <v>0.46300000000000002</v>
      </c>
      <c r="G126" s="2">
        <v>0</v>
      </c>
      <c r="H126" s="1">
        <v>0</v>
      </c>
      <c r="I126" s="2">
        <v>0</v>
      </c>
      <c r="J126" s="1">
        <v>0</v>
      </c>
      <c r="K126" s="2">
        <v>0</v>
      </c>
      <c r="L126" s="1">
        <v>0</v>
      </c>
      <c r="M126" s="2">
        <v>0</v>
      </c>
      <c r="N126" s="1">
        <v>0</v>
      </c>
      <c r="O126" s="2">
        <v>9948.2466000000004</v>
      </c>
      <c r="P126" s="2">
        <v>846</v>
      </c>
      <c r="Q126" s="2">
        <v>0</v>
      </c>
      <c r="R126" s="2">
        <f>TablaRI[[#This Row],[VI]]+TablaRI[[#This Row],[VI ]]+TablaRI[[#This Row],[ VI]]+TablaRI[[#This Row],[ VI ]]+TablaRI[[#This Row],[  VI  ]]+TablaRI[[#This Row],[   VI   ]]+TablaRI[[#This Row],[  VI   ]]-TablaRI[[#This Row],[  VI]]</f>
        <v>24071.0265</v>
      </c>
    </row>
    <row r="127" spans="1:18" x14ac:dyDescent="0.2">
      <c r="A127" s="1" t="s">
        <v>269</v>
      </c>
      <c r="B127" s="1" t="s">
        <v>270</v>
      </c>
      <c r="C127" s="2">
        <v>0</v>
      </c>
      <c r="D127" s="1">
        <v>0</v>
      </c>
      <c r="E127" s="2">
        <v>1358.6804</v>
      </c>
      <c r="F127" s="1">
        <v>6.3E-2</v>
      </c>
      <c r="G127" s="2">
        <v>0</v>
      </c>
      <c r="H127" s="1">
        <v>0</v>
      </c>
      <c r="I127" s="2">
        <v>0</v>
      </c>
      <c r="J127" s="1">
        <v>0</v>
      </c>
      <c r="K127" s="2">
        <v>0</v>
      </c>
      <c r="L127" s="1">
        <v>0</v>
      </c>
      <c r="M127" s="2">
        <v>0</v>
      </c>
      <c r="N127" s="1">
        <v>0</v>
      </c>
      <c r="O127" s="2">
        <v>43873.348400000003</v>
      </c>
      <c r="P127" s="2">
        <v>4781</v>
      </c>
      <c r="Q127" s="2">
        <v>0</v>
      </c>
      <c r="R127" s="2">
        <f>TablaRI[[#This Row],[VI]]+TablaRI[[#This Row],[VI ]]+TablaRI[[#This Row],[ VI]]+TablaRI[[#This Row],[ VI ]]+TablaRI[[#This Row],[  VI  ]]+TablaRI[[#This Row],[   VI   ]]+TablaRI[[#This Row],[  VI   ]]-TablaRI[[#This Row],[  VI]]</f>
        <v>40451.0288</v>
      </c>
    </row>
    <row r="128" spans="1:18" x14ac:dyDescent="0.2">
      <c r="A128" s="1" t="s">
        <v>271</v>
      </c>
      <c r="B128" s="1" t="s">
        <v>272</v>
      </c>
      <c r="C128" s="2">
        <v>204276.95019999999</v>
      </c>
      <c r="D128" s="1">
        <v>3.67</v>
      </c>
      <c r="E128" s="2">
        <v>0</v>
      </c>
      <c r="F128" s="1">
        <v>0</v>
      </c>
      <c r="G128" s="2">
        <v>3721.6003000000001</v>
      </c>
      <c r="H128" s="1">
        <v>2</v>
      </c>
      <c r="I128" s="2">
        <v>0</v>
      </c>
      <c r="J128" s="1">
        <v>0</v>
      </c>
      <c r="K128" s="2">
        <v>0</v>
      </c>
      <c r="L128" s="1">
        <v>0</v>
      </c>
      <c r="M128" s="2">
        <v>53637.317600000002</v>
      </c>
      <c r="N128" s="1">
        <v>4</v>
      </c>
      <c r="O128" s="2">
        <v>182441.25700000001</v>
      </c>
      <c r="P128" s="2">
        <v>34358</v>
      </c>
      <c r="Q128" s="2">
        <v>0</v>
      </c>
      <c r="R128" s="2">
        <f>TablaRI[[#This Row],[VI]]+TablaRI[[#This Row],[VI ]]+TablaRI[[#This Row],[ VI]]+TablaRI[[#This Row],[ VI ]]+TablaRI[[#This Row],[  VI  ]]+TablaRI[[#This Row],[   VI   ]]+TablaRI[[#This Row],[  VI   ]]-TablaRI[[#This Row],[  VI]]</f>
        <v>409719.1251</v>
      </c>
    </row>
    <row r="129" spans="1:18" x14ac:dyDescent="0.2">
      <c r="A129" s="1" t="s">
        <v>273</v>
      </c>
      <c r="B129" s="1" t="s">
        <v>274</v>
      </c>
      <c r="C129" s="2">
        <v>4230.4901</v>
      </c>
      <c r="D129" s="1">
        <v>1.4999999999999999E-2</v>
      </c>
      <c r="E129" s="2">
        <v>113827.1828</v>
      </c>
      <c r="F129" s="1">
        <v>2.13</v>
      </c>
      <c r="G129" s="2">
        <v>64479.528700000003</v>
      </c>
      <c r="H129" s="1">
        <v>1</v>
      </c>
      <c r="I129" s="2">
        <v>0</v>
      </c>
      <c r="J129" s="1">
        <v>0</v>
      </c>
      <c r="K129" s="2">
        <v>0</v>
      </c>
      <c r="L129" s="1">
        <v>0</v>
      </c>
      <c r="M129" s="2">
        <v>1613.6369</v>
      </c>
      <c r="N129" s="1">
        <v>1</v>
      </c>
      <c r="O129" s="2">
        <v>48086.000200000002</v>
      </c>
      <c r="P129" s="2">
        <v>2143</v>
      </c>
      <c r="Q129" s="2">
        <v>71.378699999999995</v>
      </c>
      <c r="R129" s="2">
        <f>TablaRI[[#This Row],[VI]]+TablaRI[[#This Row],[VI ]]+TablaRI[[#This Row],[ VI]]+TablaRI[[#This Row],[ VI ]]+TablaRI[[#This Row],[  VI  ]]+TablaRI[[#This Row],[   VI   ]]+TablaRI[[#This Row],[  VI   ]]-TablaRI[[#This Row],[  VI]]</f>
        <v>230093.83870000002</v>
      </c>
    </row>
    <row r="130" spans="1:18" x14ac:dyDescent="0.2">
      <c r="A130" s="1" t="s">
        <v>275</v>
      </c>
      <c r="B130" s="1" t="s">
        <v>276</v>
      </c>
      <c r="C130" s="2">
        <v>0</v>
      </c>
      <c r="D130" s="1">
        <v>0</v>
      </c>
      <c r="E130" s="2">
        <v>0</v>
      </c>
      <c r="F130" s="1">
        <v>0</v>
      </c>
      <c r="G130" s="2">
        <v>0</v>
      </c>
      <c r="H130" s="1">
        <v>0</v>
      </c>
      <c r="I130" s="2">
        <v>0</v>
      </c>
      <c r="J130" s="1">
        <v>0</v>
      </c>
      <c r="K130" s="2">
        <v>0</v>
      </c>
      <c r="L130" s="1">
        <v>0</v>
      </c>
      <c r="M130" s="2">
        <v>0</v>
      </c>
      <c r="N130" s="1">
        <v>0</v>
      </c>
      <c r="O130" s="2">
        <v>3054.8229999999999</v>
      </c>
      <c r="P130" s="2">
        <v>0</v>
      </c>
      <c r="Q130" s="2">
        <v>0</v>
      </c>
      <c r="R130" s="2">
        <f>TablaRI[[#This Row],[VI]]+TablaRI[[#This Row],[VI ]]+TablaRI[[#This Row],[ VI]]+TablaRI[[#This Row],[ VI ]]+TablaRI[[#This Row],[  VI  ]]+TablaRI[[#This Row],[   VI   ]]+TablaRI[[#This Row],[  VI   ]]-TablaRI[[#This Row],[  VI]]</f>
        <v>3054.8229999999999</v>
      </c>
    </row>
    <row r="131" spans="1:18" x14ac:dyDescent="0.2">
      <c r="A131" s="1" t="s">
        <v>277</v>
      </c>
      <c r="B131" s="1" t="s">
        <v>278</v>
      </c>
      <c r="C131" s="2">
        <v>64257.0141</v>
      </c>
      <c r="D131" s="1">
        <v>0.48599999999999999</v>
      </c>
      <c r="E131" s="2">
        <v>1406.6833999999999</v>
      </c>
      <c r="F131" s="1">
        <v>9.0999999999999998E-2</v>
      </c>
      <c r="G131" s="2">
        <v>23503.975200000001</v>
      </c>
      <c r="H131" s="1">
        <v>1</v>
      </c>
      <c r="I131" s="2">
        <v>0</v>
      </c>
      <c r="J131" s="1">
        <v>0</v>
      </c>
      <c r="K131" s="2">
        <v>0</v>
      </c>
      <c r="L131" s="1">
        <v>0</v>
      </c>
      <c r="M131" s="2">
        <v>0</v>
      </c>
      <c r="N131" s="1">
        <v>0</v>
      </c>
      <c r="O131" s="2">
        <v>1531.4067</v>
      </c>
      <c r="P131" s="2">
        <v>33</v>
      </c>
      <c r="Q131" s="2">
        <v>0</v>
      </c>
      <c r="R131" s="2">
        <f>TablaRI[[#This Row],[VI]]+TablaRI[[#This Row],[VI ]]+TablaRI[[#This Row],[ VI]]+TablaRI[[#This Row],[ VI ]]+TablaRI[[#This Row],[  VI  ]]+TablaRI[[#This Row],[   VI   ]]+TablaRI[[#This Row],[  VI   ]]-TablaRI[[#This Row],[  VI]]</f>
        <v>90666.079400000002</v>
      </c>
    </row>
    <row r="132" spans="1:18" x14ac:dyDescent="0.2">
      <c r="A132" s="1" t="s">
        <v>279</v>
      </c>
      <c r="B132" s="1" t="s">
        <v>280</v>
      </c>
      <c r="C132" s="2">
        <v>0</v>
      </c>
      <c r="D132" s="1">
        <v>0</v>
      </c>
      <c r="E132" s="2">
        <v>14649.745800000001</v>
      </c>
      <c r="F132" s="1">
        <v>0.99399999999999999</v>
      </c>
      <c r="G132" s="2">
        <v>0</v>
      </c>
      <c r="H132" s="1">
        <v>0</v>
      </c>
      <c r="I132" s="2">
        <v>0</v>
      </c>
      <c r="J132" s="1">
        <v>0</v>
      </c>
      <c r="K132" s="2">
        <v>0</v>
      </c>
      <c r="L132" s="1">
        <v>0</v>
      </c>
      <c r="M132" s="2">
        <v>0</v>
      </c>
      <c r="N132" s="1">
        <v>0</v>
      </c>
      <c r="O132" s="2">
        <v>3319.9731000000002</v>
      </c>
      <c r="P132" s="2">
        <v>0</v>
      </c>
      <c r="Q132" s="2">
        <v>0</v>
      </c>
      <c r="R132" s="2">
        <f>TablaRI[[#This Row],[VI]]+TablaRI[[#This Row],[VI ]]+TablaRI[[#This Row],[ VI]]+TablaRI[[#This Row],[ VI ]]+TablaRI[[#This Row],[  VI  ]]+TablaRI[[#This Row],[   VI   ]]+TablaRI[[#This Row],[  VI   ]]-TablaRI[[#This Row],[  VI]]</f>
        <v>17969.7189</v>
      </c>
    </row>
    <row r="133" spans="1:18" x14ac:dyDescent="0.2">
      <c r="A133" s="1" t="s">
        <v>281</v>
      </c>
      <c r="B133" s="1" t="s">
        <v>282</v>
      </c>
      <c r="C133" s="2">
        <v>0</v>
      </c>
      <c r="D133" s="1">
        <v>0</v>
      </c>
      <c r="E133" s="2">
        <v>333.97399999999999</v>
      </c>
      <c r="F133" s="1">
        <v>1.4999999999999999E-2</v>
      </c>
      <c r="G133" s="2">
        <v>18458.522199999999</v>
      </c>
      <c r="H133" s="1">
        <v>1</v>
      </c>
      <c r="I133" s="2">
        <v>0</v>
      </c>
      <c r="J133" s="1">
        <v>0</v>
      </c>
      <c r="K133" s="2">
        <v>0</v>
      </c>
      <c r="L133" s="1">
        <v>0</v>
      </c>
      <c r="M133" s="2">
        <v>0</v>
      </c>
      <c r="N133" s="1">
        <v>0</v>
      </c>
      <c r="O133" s="2">
        <v>2033.9215999999999</v>
      </c>
      <c r="P133" s="2">
        <v>0</v>
      </c>
      <c r="Q133" s="2">
        <v>0</v>
      </c>
      <c r="R133" s="2">
        <f>TablaRI[[#This Row],[VI]]+TablaRI[[#This Row],[VI ]]+TablaRI[[#This Row],[ VI]]+TablaRI[[#This Row],[ VI ]]+TablaRI[[#This Row],[  VI  ]]+TablaRI[[#This Row],[   VI   ]]+TablaRI[[#This Row],[  VI   ]]-TablaRI[[#This Row],[  VI]]</f>
        <v>20826.417799999999</v>
      </c>
    </row>
    <row r="134" spans="1:18" x14ac:dyDescent="0.2">
      <c r="A134" s="1" t="s">
        <v>283</v>
      </c>
      <c r="B134" s="1" t="s">
        <v>284</v>
      </c>
      <c r="C134" s="2">
        <v>0</v>
      </c>
      <c r="D134" s="1">
        <v>0</v>
      </c>
      <c r="E134" s="2">
        <v>0</v>
      </c>
      <c r="F134" s="1">
        <v>0</v>
      </c>
      <c r="G134" s="2">
        <v>0</v>
      </c>
      <c r="H134" s="1">
        <v>0</v>
      </c>
      <c r="I134" s="2">
        <v>0</v>
      </c>
      <c r="J134" s="1">
        <v>0</v>
      </c>
      <c r="K134" s="2">
        <v>0</v>
      </c>
      <c r="L134" s="1">
        <v>0</v>
      </c>
      <c r="M134" s="2">
        <v>0</v>
      </c>
      <c r="N134" s="1">
        <v>0</v>
      </c>
      <c r="O134" s="2">
        <v>0</v>
      </c>
      <c r="P134" s="2">
        <v>1143</v>
      </c>
      <c r="Q134" s="2">
        <v>0</v>
      </c>
      <c r="R134" s="2">
        <f>TablaRI[[#This Row],[VI]]+TablaRI[[#This Row],[VI ]]+TablaRI[[#This Row],[ VI]]+TablaRI[[#This Row],[ VI ]]+TablaRI[[#This Row],[  VI  ]]+TablaRI[[#This Row],[   VI   ]]+TablaRI[[#This Row],[  VI   ]]-TablaRI[[#This Row],[  VI]]</f>
        <v>-1143</v>
      </c>
    </row>
    <row r="135" spans="1:18" x14ac:dyDescent="0.2">
      <c r="A135" s="1" t="s">
        <v>285</v>
      </c>
      <c r="B135" s="1" t="s">
        <v>286</v>
      </c>
      <c r="C135" s="2">
        <v>51628.338300000003</v>
      </c>
      <c r="D135" s="1">
        <v>0.308</v>
      </c>
      <c r="E135" s="2">
        <v>9491.0002999999997</v>
      </c>
      <c r="F135" s="1">
        <v>0.27</v>
      </c>
      <c r="G135" s="2">
        <v>0</v>
      </c>
      <c r="H135" s="1">
        <v>0</v>
      </c>
      <c r="I135" s="2">
        <v>0</v>
      </c>
      <c r="J135" s="1">
        <v>0</v>
      </c>
      <c r="K135" s="2">
        <v>0</v>
      </c>
      <c r="L135" s="1">
        <v>0</v>
      </c>
      <c r="M135" s="2">
        <v>0</v>
      </c>
      <c r="N135" s="1">
        <v>0</v>
      </c>
      <c r="O135" s="2">
        <v>54379.131699999998</v>
      </c>
      <c r="P135" s="2">
        <v>2517</v>
      </c>
      <c r="Q135" s="2">
        <v>0</v>
      </c>
      <c r="R135" s="2">
        <f>TablaRI[[#This Row],[VI]]+TablaRI[[#This Row],[VI ]]+TablaRI[[#This Row],[ VI]]+TablaRI[[#This Row],[ VI ]]+TablaRI[[#This Row],[  VI  ]]+TablaRI[[#This Row],[   VI   ]]+TablaRI[[#This Row],[  VI   ]]-TablaRI[[#This Row],[  VI]]</f>
        <v>112981.4703</v>
      </c>
    </row>
    <row r="136" spans="1:18" x14ac:dyDescent="0.2">
      <c r="A136" s="1" t="s">
        <v>287</v>
      </c>
      <c r="B136" s="1" t="s">
        <v>288</v>
      </c>
      <c r="C136" s="2">
        <v>1774.4054000000001</v>
      </c>
      <c r="D136" s="1">
        <v>0.91400000000000003</v>
      </c>
      <c r="E136" s="2">
        <v>15763.669</v>
      </c>
      <c r="F136" s="1">
        <v>0.29899999999999999</v>
      </c>
      <c r="G136" s="2">
        <v>24937.4041</v>
      </c>
      <c r="H136" s="1">
        <v>2</v>
      </c>
      <c r="I136" s="2">
        <v>0</v>
      </c>
      <c r="J136" s="1">
        <v>0</v>
      </c>
      <c r="K136" s="2">
        <v>0</v>
      </c>
      <c r="L136" s="1">
        <v>0</v>
      </c>
      <c r="M136" s="2">
        <v>2064.1691999999998</v>
      </c>
      <c r="N136" s="1">
        <v>3</v>
      </c>
      <c r="O136" s="2">
        <v>20727.753100000002</v>
      </c>
      <c r="P136" s="2">
        <v>396</v>
      </c>
      <c r="Q136" s="2">
        <v>0</v>
      </c>
      <c r="R136" s="2">
        <f>TablaRI[[#This Row],[VI]]+TablaRI[[#This Row],[VI ]]+TablaRI[[#This Row],[ VI]]+TablaRI[[#This Row],[ VI ]]+TablaRI[[#This Row],[  VI  ]]+TablaRI[[#This Row],[   VI   ]]+TablaRI[[#This Row],[  VI   ]]-TablaRI[[#This Row],[  VI]]</f>
        <v>64871.400799999996</v>
      </c>
    </row>
    <row r="137" spans="1:18" x14ac:dyDescent="0.2">
      <c r="A137" s="1" t="s">
        <v>289</v>
      </c>
      <c r="B137" s="1" t="s">
        <v>290</v>
      </c>
      <c r="C137" s="2">
        <v>43171.600200000001</v>
      </c>
      <c r="D137" s="1">
        <v>1.4159999999999999</v>
      </c>
      <c r="E137" s="2">
        <v>87069.011799999993</v>
      </c>
      <c r="F137" s="1">
        <v>3.4249999999999998</v>
      </c>
      <c r="G137" s="2">
        <v>66776.644199999995</v>
      </c>
      <c r="H137" s="1">
        <v>2</v>
      </c>
      <c r="I137" s="2">
        <v>0</v>
      </c>
      <c r="J137" s="1">
        <v>0</v>
      </c>
      <c r="K137" s="2">
        <v>0</v>
      </c>
      <c r="L137" s="1">
        <v>0</v>
      </c>
      <c r="M137" s="2">
        <v>865.55240000000003</v>
      </c>
      <c r="N137" s="1">
        <v>3</v>
      </c>
      <c r="O137" s="2">
        <v>42632.658100000001</v>
      </c>
      <c r="P137" s="2">
        <v>1572</v>
      </c>
      <c r="Q137" s="2">
        <v>0</v>
      </c>
      <c r="R137" s="2">
        <f>TablaRI[[#This Row],[VI]]+TablaRI[[#This Row],[VI ]]+TablaRI[[#This Row],[ VI]]+TablaRI[[#This Row],[ VI ]]+TablaRI[[#This Row],[  VI  ]]+TablaRI[[#This Row],[   VI   ]]+TablaRI[[#This Row],[  VI   ]]-TablaRI[[#This Row],[  VI]]</f>
        <v>238943.46669999999</v>
      </c>
    </row>
    <row r="138" spans="1:18" x14ac:dyDescent="0.2">
      <c r="A138" s="1" t="s">
        <v>291</v>
      </c>
      <c r="B138" s="1" t="s">
        <v>292</v>
      </c>
      <c r="C138" s="2">
        <v>0</v>
      </c>
      <c r="D138" s="1">
        <v>0</v>
      </c>
      <c r="E138" s="2">
        <v>9317.1754999999994</v>
      </c>
      <c r="F138" s="1">
        <v>0.89700000000000002</v>
      </c>
      <c r="G138" s="2">
        <v>20060.700799999999</v>
      </c>
      <c r="H138" s="1">
        <v>3</v>
      </c>
      <c r="I138" s="2">
        <v>0</v>
      </c>
      <c r="J138" s="1">
        <v>0</v>
      </c>
      <c r="K138" s="2">
        <v>0</v>
      </c>
      <c r="L138" s="1">
        <v>0</v>
      </c>
      <c r="M138" s="2">
        <v>0</v>
      </c>
      <c r="N138" s="1">
        <v>0</v>
      </c>
      <c r="O138" s="2">
        <v>69377.258100000006</v>
      </c>
      <c r="P138" s="2">
        <v>3139</v>
      </c>
      <c r="Q138" s="2">
        <v>744.51350000000002</v>
      </c>
      <c r="R138" s="2">
        <f>TablaRI[[#This Row],[VI]]+TablaRI[[#This Row],[VI ]]+TablaRI[[#This Row],[ VI]]+TablaRI[[#This Row],[ VI ]]+TablaRI[[#This Row],[  VI  ]]+TablaRI[[#This Row],[   VI   ]]+TablaRI[[#This Row],[  VI   ]]-TablaRI[[#This Row],[  VI]]</f>
        <v>95616.13440000001</v>
      </c>
    </row>
    <row r="139" spans="1:18" x14ac:dyDescent="0.2">
      <c r="A139" s="1" t="s">
        <v>293</v>
      </c>
      <c r="B139" s="1" t="s">
        <v>294</v>
      </c>
      <c r="C139" s="2">
        <v>0</v>
      </c>
      <c r="D139" s="1">
        <v>0.40300000000000002</v>
      </c>
      <c r="E139" s="2">
        <v>0</v>
      </c>
      <c r="F139" s="1">
        <v>9.8000000000000004E-2</v>
      </c>
      <c r="G139" s="2">
        <v>0</v>
      </c>
      <c r="H139" s="1">
        <v>1</v>
      </c>
      <c r="I139" s="2">
        <v>0</v>
      </c>
      <c r="J139" s="1">
        <v>0</v>
      </c>
      <c r="K139" s="2">
        <v>0</v>
      </c>
      <c r="L139" s="1">
        <v>0</v>
      </c>
      <c r="M139" s="2">
        <v>33035.404799999997</v>
      </c>
      <c r="N139" s="1">
        <v>3</v>
      </c>
      <c r="O139" s="2">
        <v>89615.740600000005</v>
      </c>
      <c r="P139" s="2">
        <v>6320</v>
      </c>
      <c r="Q139" s="2">
        <v>0</v>
      </c>
      <c r="R139" s="2">
        <f>TablaRI[[#This Row],[VI]]+TablaRI[[#This Row],[VI ]]+TablaRI[[#This Row],[ VI]]+TablaRI[[#This Row],[ VI ]]+TablaRI[[#This Row],[  VI  ]]+TablaRI[[#This Row],[   VI   ]]+TablaRI[[#This Row],[  VI   ]]-TablaRI[[#This Row],[  VI]]</f>
        <v>116331.14540000001</v>
      </c>
    </row>
    <row r="140" spans="1:18" x14ac:dyDescent="0.2">
      <c r="A140" s="1" t="s">
        <v>295</v>
      </c>
      <c r="B140" s="1" t="s">
        <v>296</v>
      </c>
      <c r="C140" s="2">
        <v>25265.1273</v>
      </c>
      <c r="D140" s="1">
        <v>0.24</v>
      </c>
      <c r="E140" s="2">
        <v>139183.99059999999</v>
      </c>
      <c r="F140" s="1">
        <v>2.6739999999999999</v>
      </c>
      <c r="G140" s="2">
        <v>76239.357099999994</v>
      </c>
      <c r="H140" s="1">
        <v>2</v>
      </c>
      <c r="I140" s="2">
        <v>0</v>
      </c>
      <c r="J140" s="1">
        <v>0</v>
      </c>
      <c r="K140" s="2">
        <v>0</v>
      </c>
      <c r="L140" s="1">
        <v>0</v>
      </c>
      <c r="M140" s="2">
        <v>0</v>
      </c>
      <c r="N140" s="1">
        <v>0</v>
      </c>
      <c r="O140" s="2">
        <v>36473.343099999998</v>
      </c>
      <c r="P140" s="2">
        <v>0</v>
      </c>
      <c r="Q140" s="2">
        <v>0</v>
      </c>
      <c r="R140" s="2">
        <f>TablaRI[[#This Row],[VI]]+TablaRI[[#This Row],[VI ]]+TablaRI[[#This Row],[ VI]]+TablaRI[[#This Row],[ VI ]]+TablaRI[[#This Row],[  VI  ]]+TablaRI[[#This Row],[   VI   ]]+TablaRI[[#This Row],[  VI   ]]-TablaRI[[#This Row],[  VI]]</f>
        <v>277161.81809999997</v>
      </c>
    </row>
    <row r="141" spans="1:18" x14ac:dyDescent="0.2">
      <c r="A141" s="1" t="s">
        <v>297</v>
      </c>
      <c r="B141" s="1" t="s">
        <v>298</v>
      </c>
      <c r="C141" s="2">
        <v>0</v>
      </c>
      <c r="D141" s="1">
        <v>0</v>
      </c>
      <c r="E141" s="2">
        <v>21983.095300000001</v>
      </c>
      <c r="F141" s="1">
        <v>0.39300000000000002</v>
      </c>
      <c r="G141" s="2">
        <v>0</v>
      </c>
      <c r="H141" s="1">
        <v>0</v>
      </c>
      <c r="I141" s="2">
        <v>0</v>
      </c>
      <c r="J141" s="1">
        <v>0</v>
      </c>
      <c r="K141" s="2">
        <v>0</v>
      </c>
      <c r="L141" s="1">
        <v>0</v>
      </c>
      <c r="M141" s="2">
        <v>0</v>
      </c>
      <c r="N141" s="1">
        <v>0</v>
      </c>
      <c r="O141" s="2">
        <v>0</v>
      </c>
      <c r="P141" s="2">
        <v>0</v>
      </c>
      <c r="Q141" s="2">
        <v>0</v>
      </c>
      <c r="R141" s="2">
        <f>TablaRI[[#This Row],[VI]]+TablaRI[[#This Row],[VI ]]+TablaRI[[#This Row],[ VI]]+TablaRI[[#This Row],[ VI ]]+TablaRI[[#This Row],[  VI  ]]+TablaRI[[#This Row],[   VI   ]]+TablaRI[[#This Row],[  VI   ]]-TablaRI[[#This Row],[  VI]]</f>
        <v>21983.095300000001</v>
      </c>
    </row>
    <row r="142" spans="1:18" x14ac:dyDescent="0.2">
      <c r="A142" s="1" t="s">
        <v>299</v>
      </c>
      <c r="B142" s="1" t="s">
        <v>300</v>
      </c>
      <c r="C142" s="2">
        <v>12836.2348</v>
      </c>
      <c r="D142" s="1">
        <v>0.22900000000000001</v>
      </c>
      <c r="E142" s="2">
        <v>2900.2388000000001</v>
      </c>
      <c r="F142" s="1">
        <v>0.41</v>
      </c>
      <c r="G142" s="2">
        <v>43695.182099999998</v>
      </c>
      <c r="H142" s="1">
        <v>1</v>
      </c>
      <c r="I142" s="2">
        <v>0</v>
      </c>
      <c r="J142" s="1">
        <v>0</v>
      </c>
      <c r="K142" s="2">
        <v>0</v>
      </c>
      <c r="L142" s="1">
        <v>0</v>
      </c>
      <c r="M142" s="2">
        <v>1020.4367999999999</v>
      </c>
      <c r="N142" s="1">
        <v>1</v>
      </c>
      <c r="O142" s="2">
        <v>24745.005700000002</v>
      </c>
      <c r="P142" s="2">
        <v>1066</v>
      </c>
      <c r="Q142" s="2">
        <v>0</v>
      </c>
      <c r="R142" s="2">
        <f>TablaRI[[#This Row],[VI]]+TablaRI[[#This Row],[VI ]]+TablaRI[[#This Row],[ VI]]+TablaRI[[#This Row],[ VI ]]+TablaRI[[#This Row],[  VI  ]]+TablaRI[[#This Row],[   VI   ]]+TablaRI[[#This Row],[  VI   ]]-TablaRI[[#This Row],[  VI]]</f>
        <v>84131.098200000008</v>
      </c>
    </row>
    <row r="143" spans="1:18" x14ac:dyDescent="0.2">
      <c r="A143" s="1" t="s">
        <v>301</v>
      </c>
      <c r="B143" s="1" t="s">
        <v>302</v>
      </c>
      <c r="C143" s="2">
        <v>0</v>
      </c>
      <c r="D143" s="1">
        <v>0</v>
      </c>
      <c r="E143" s="2">
        <v>5394.8212999999996</v>
      </c>
      <c r="F143" s="1">
        <v>0.27900000000000003</v>
      </c>
      <c r="G143" s="2">
        <v>0</v>
      </c>
      <c r="H143" s="1">
        <v>0</v>
      </c>
      <c r="I143" s="2">
        <v>1758.5826</v>
      </c>
      <c r="J143" s="1">
        <v>1</v>
      </c>
      <c r="K143" s="2">
        <v>0</v>
      </c>
      <c r="L143" s="1">
        <v>0</v>
      </c>
      <c r="M143" s="2">
        <v>0</v>
      </c>
      <c r="N143" s="1">
        <v>0</v>
      </c>
      <c r="O143" s="2">
        <v>10098.099899999999</v>
      </c>
      <c r="P143" s="2">
        <v>110</v>
      </c>
      <c r="Q143" s="2">
        <v>0</v>
      </c>
      <c r="R143" s="2">
        <f>TablaRI[[#This Row],[VI]]+TablaRI[[#This Row],[VI ]]+TablaRI[[#This Row],[ VI]]+TablaRI[[#This Row],[ VI ]]+TablaRI[[#This Row],[  VI  ]]+TablaRI[[#This Row],[   VI   ]]+TablaRI[[#This Row],[  VI   ]]-TablaRI[[#This Row],[  VI]]</f>
        <v>17141.503799999999</v>
      </c>
    </row>
    <row r="144" spans="1:18" x14ac:dyDescent="0.2">
      <c r="A144" s="1" t="s">
        <v>303</v>
      </c>
      <c r="B144" s="1" t="s">
        <v>304</v>
      </c>
      <c r="C144" s="2">
        <v>0</v>
      </c>
      <c r="D144" s="1">
        <v>0</v>
      </c>
      <c r="E144" s="2">
        <v>0</v>
      </c>
      <c r="F144" s="1">
        <v>0</v>
      </c>
      <c r="G144" s="2">
        <v>0</v>
      </c>
      <c r="H144" s="1">
        <v>0</v>
      </c>
      <c r="I144" s="2">
        <v>0</v>
      </c>
      <c r="J144" s="1">
        <v>0</v>
      </c>
      <c r="K144" s="2">
        <v>0</v>
      </c>
      <c r="L144" s="1">
        <v>0</v>
      </c>
      <c r="M144" s="2">
        <v>0</v>
      </c>
      <c r="N144" s="1">
        <v>0</v>
      </c>
      <c r="O144" s="2">
        <v>0</v>
      </c>
      <c r="P144" s="2">
        <v>0</v>
      </c>
      <c r="Q144" s="2">
        <v>0</v>
      </c>
      <c r="R144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45" spans="1:18" x14ac:dyDescent="0.2">
      <c r="A145" s="1" t="s">
        <v>305</v>
      </c>
      <c r="B145" s="1" t="s">
        <v>306</v>
      </c>
      <c r="C145" s="2">
        <v>50592.721100000002</v>
      </c>
      <c r="D145" s="1">
        <v>0.52100000000000002</v>
      </c>
      <c r="E145" s="2">
        <v>105456.143</v>
      </c>
      <c r="F145" s="1">
        <v>3.1989999999999998</v>
      </c>
      <c r="G145" s="2">
        <v>25108.251799999998</v>
      </c>
      <c r="H145" s="1">
        <v>2</v>
      </c>
      <c r="I145" s="2">
        <v>0</v>
      </c>
      <c r="J145" s="1">
        <v>0</v>
      </c>
      <c r="K145" s="2">
        <v>0</v>
      </c>
      <c r="L145" s="1">
        <v>0</v>
      </c>
      <c r="M145" s="2">
        <v>2200.5432000000001</v>
      </c>
      <c r="N145" s="1">
        <v>2</v>
      </c>
      <c r="O145" s="2">
        <v>89147.297999999995</v>
      </c>
      <c r="P145" s="2">
        <v>400</v>
      </c>
      <c r="Q145" s="2">
        <v>0</v>
      </c>
      <c r="R145" s="2">
        <f>TablaRI[[#This Row],[VI]]+TablaRI[[#This Row],[VI ]]+TablaRI[[#This Row],[ VI]]+TablaRI[[#This Row],[ VI ]]+TablaRI[[#This Row],[  VI  ]]+TablaRI[[#This Row],[   VI   ]]+TablaRI[[#This Row],[  VI   ]]-TablaRI[[#This Row],[  VI]]</f>
        <v>272104.9571</v>
      </c>
    </row>
    <row r="146" spans="1:18" x14ac:dyDescent="0.2">
      <c r="A146" s="1" t="s">
        <v>307</v>
      </c>
      <c r="B146" s="1" t="s">
        <v>308</v>
      </c>
      <c r="C146" s="2">
        <v>0</v>
      </c>
      <c r="D146" s="1">
        <v>0</v>
      </c>
      <c r="E146" s="2">
        <v>0</v>
      </c>
      <c r="F146" s="1">
        <v>0</v>
      </c>
      <c r="G146" s="2">
        <v>0</v>
      </c>
      <c r="H146" s="1">
        <v>0</v>
      </c>
      <c r="I146" s="2">
        <v>0</v>
      </c>
      <c r="J146" s="1">
        <v>0</v>
      </c>
      <c r="K146" s="2">
        <v>0</v>
      </c>
      <c r="L146" s="1">
        <v>0</v>
      </c>
      <c r="M146" s="2">
        <v>0</v>
      </c>
      <c r="N146" s="1">
        <v>0</v>
      </c>
      <c r="O146" s="2">
        <v>0</v>
      </c>
      <c r="P146" s="2">
        <v>0</v>
      </c>
      <c r="Q146" s="2">
        <v>0</v>
      </c>
      <c r="R146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47" spans="1:18" x14ac:dyDescent="0.2">
      <c r="A147" s="1" t="s">
        <v>309</v>
      </c>
      <c r="B147" s="1" t="s">
        <v>310</v>
      </c>
      <c r="C147" s="2">
        <v>0</v>
      </c>
      <c r="D147" s="1">
        <v>0</v>
      </c>
      <c r="E147" s="2">
        <v>15766.7412</v>
      </c>
      <c r="F147" s="1">
        <v>0.17199999999999999</v>
      </c>
      <c r="G147" s="2">
        <v>0</v>
      </c>
      <c r="H147" s="1">
        <v>0</v>
      </c>
      <c r="I147" s="2">
        <v>0</v>
      </c>
      <c r="J147" s="1">
        <v>0</v>
      </c>
      <c r="K147" s="2">
        <v>0</v>
      </c>
      <c r="L147" s="1">
        <v>0</v>
      </c>
      <c r="M147" s="2">
        <v>0</v>
      </c>
      <c r="N147" s="1">
        <v>0</v>
      </c>
      <c r="O147" s="2">
        <v>0</v>
      </c>
      <c r="P147" s="2">
        <v>0</v>
      </c>
      <c r="Q147" s="2">
        <v>0</v>
      </c>
      <c r="R147" s="2">
        <f>TablaRI[[#This Row],[VI]]+TablaRI[[#This Row],[VI ]]+TablaRI[[#This Row],[ VI]]+TablaRI[[#This Row],[ VI ]]+TablaRI[[#This Row],[  VI  ]]+TablaRI[[#This Row],[   VI   ]]+TablaRI[[#This Row],[  VI   ]]-TablaRI[[#This Row],[  VI]]</f>
        <v>15766.7412</v>
      </c>
    </row>
    <row r="148" spans="1:18" x14ac:dyDescent="0.2">
      <c r="A148" s="1" t="s">
        <v>311</v>
      </c>
      <c r="B148" s="1" t="s">
        <v>312</v>
      </c>
      <c r="C148" s="2">
        <v>0</v>
      </c>
      <c r="D148" s="1">
        <v>0</v>
      </c>
      <c r="E148" s="2">
        <v>0</v>
      </c>
      <c r="F148" s="1">
        <v>0</v>
      </c>
      <c r="G148" s="2">
        <v>86555.576100000006</v>
      </c>
      <c r="H148" s="1">
        <v>1</v>
      </c>
      <c r="I148" s="2">
        <v>0</v>
      </c>
      <c r="J148" s="1">
        <v>0</v>
      </c>
      <c r="K148" s="2">
        <v>0</v>
      </c>
      <c r="L148" s="1">
        <v>0</v>
      </c>
      <c r="M148" s="2">
        <v>0</v>
      </c>
      <c r="N148" s="1">
        <v>0</v>
      </c>
      <c r="O148" s="2">
        <v>15111.400900000001</v>
      </c>
      <c r="P148" s="2">
        <v>0</v>
      </c>
      <c r="Q148" s="2">
        <v>0</v>
      </c>
      <c r="R148" s="2">
        <f>TablaRI[[#This Row],[VI]]+TablaRI[[#This Row],[VI ]]+TablaRI[[#This Row],[ VI]]+TablaRI[[#This Row],[ VI ]]+TablaRI[[#This Row],[  VI  ]]+TablaRI[[#This Row],[   VI   ]]+TablaRI[[#This Row],[  VI   ]]-TablaRI[[#This Row],[  VI]]</f>
        <v>101666.97700000001</v>
      </c>
    </row>
    <row r="149" spans="1:18" x14ac:dyDescent="0.2">
      <c r="A149" s="1" t="s">
        <v>313</v>
      </c>
      <c r="B149" s="1" t="s">
        <v>314</v>
      </c>
      <c r="C149" s="2">
        <v>0</v>
      </c>
      <c r="D149" s="1">
        <v>0</v>
      </c>
      <c r="E149" s="2">
        <v>0</v>
      </c>
      <c r="F149" s="1">
        <v>0</v>
      </c>
      <c r="G149" s="2">
        <v>0</v>
      </c>
      <c r="H149" s="1">
        <v>0</v>
      </c>
      <c r="I149" s="2">
        <v>0</v>
      </c>
      <c r="J149" s="1">
        <v>0</v>
      </c>
      <c r="K149" s="2">
        <v>0</v>
      </c>
      <c r="L149" s="1">
        <v>0</v>
      </c>
      <c r="M149" s="2">
        <v>0</v>
      </c>
      <c r="N149" s="1">
        <v>0</v>
      </c>
      <c r="O149" s="2">
        <v>0</v>
      </c>
      <c r="P149" s="2">
        <v>0</v>
      </c>
      <c r="Q149" s="2">
        <v>0</v>
      </c>
      <c r="R149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50" spans="1:18" x14ac:dyDescent="0.2">
      <c r="A150" s="1" t="s">
        <v>315</v>
      </c>
      <c r="B150" s="1" t="s">
        <v>316</v>
      </c>
      <c r="C150" s="2">
        <v>0</v>
      </c>
      <c r="D150" s="1">
        <v>0</v>
      </c>
      <c r="E150" s="2">
        <v>0</v>
      </c>
      <c r="F150" s="1">
        <v>0</v>
      </c>
      <c r="G150" s="2">
        <v>0</v>
      </c>
      <c r="H150" s="1">
        <v>0</v>
      </c>
      <c r="I150" s="2">
        <v>0</v>
      </c>
      <c r="J150" s="1">
        <v>0</v>
      </c>
      <c r="K150" s="2">
        <v>0</v>
      </c>
      <c r="L150" s="1">
        <v>0</v>
      </c>
      <c r="M150" s="2">
        <v>0</v>
      </c>
      <c r="N150" s="1">
        <v>0</v>
      </c>
      <c r="O150" s="2">
        <v>0</v>
      </c>
      <c r="P150" s="2">
        <v>0</v>
      </c>
      <c r="Q150" s="2">
        <v>0</v>
      </c>
      <c r="R150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51" spans="1:18" x14ac:dyDescent="0.2">
      <c r="A151" s="1" t="s">
        <v>317</v>
      </c>
      <c r="B151" s="1" t="s">
        <v>318</v>
      </c>
      <c r="C151" s="2">
        <v>0</v>
      </c>
      <c r="D151" s="1">
        <v>0</v>
      </c>
      <c r="E151" s="2">
        <v>0</v>
      </c>
      <c r="F151" s="1">
        <v>0</v>
      </c>
      <c r="G151" s="2">
        <v>0</v>
      </c>
      <c r="H151" s="1">
        <v>0</v>
      </c>
      <c r="I151" s="2">
        <v>0</v>
      </c>
      <c r="J151" s="1">
        <v>0</v>
      </c>
      <c r="K151" s="2">
        <v>0</v>
      </c>
      <c r="L151" s="1">
        <v>0</v>
      </c>
      <c r="M151" s="2">
        <v>0</v>
      </c>
      <c r="N151" s="1">
        <v>0</v>
      </c>
      <c r="O151" s="2">
        <v>0</v>
      </c>
      <c r="P151" s="2">
        <v>0</v>
      </c>
      <c r="Q151" s="2">
        <v>0</v>
      </c>
      <c r="R15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52" spans="1:18" x14ac:dyDescent="0.2">
      <c r="A152" s="1" t="s">
        <v>319</v>
      </c>
      <c r="B152" s="1" t="s">
        <v>320</v>
      </c>
      <c r="C152" s="2">
        <v>0</v>
      </c>
      <c r="D152" s="1">
        <v>0</v>
      </c>
      <c r="E152" s="2">
        <v>0</v>
      </c>
      <c r="F152" s="1">
        <v>0</v>
      </c>
      <c r="G152" s="2">
        <v>0</v>
      </c>
      <c r="H152" s="1">
        <v>0</v>
      </c>
      <c r="I152" s="2">
        <v>0</v>
      </c>
      <c r="J152" s="1">
        <v>0</v>
      </c>
      <c r="K152" s="2">
        <v>0</v>
      </c>
      <c r="L152" s="1">
        <v>0</v>
      </c>
      <c r="M152" s="2">
        <v>0</v>
      </c>
      <c r="N152" s="1">
        <v>0</v>
      </c>
      <c r="O152" s="2">
        <v>0</v>
      </c>
      <c r="P152" s="2">
        <v>0</v>
      </c>
      <c r="Q152" s="2">
        <v>0</v>
      </c>
      <c r="R152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53" spans="1:18" x14ac:dyDescent="0.2">
      <c r="A153" s="1" t="s">
        <v>321</v>
      </c>
      <c r="B153" s="1" t="s">
        <v>322</v>
      </c>
      <c r="C153" s="2">
        <v>0</v>
      </c>
      <c r="D153" s="1">
        <v>0</v>
      </c>
      <c r="E153" s="2">
        <v>2133.933</v>
      </c>
      <c r="F153" s="1">
        <v>0.4</v>
      </c>
      <c r="G153" s="2">
        <v>0</v>
      </c>
      <c r="H153" s="1">
        <v>0</v>
      </c>
      <c r="I153" s="2">
        <v>0</v>
      </c>
      <c r="J153" s="1">
        <v>0</v>
      </c>
      <c r="K153" s="2">
        <v>0</v>
      </c>
      <c r="L153" s="1">
        <v>0</v>
      </c>
      <c r="M153" s="2">
        <v>0</v>
      </c>
      <c r="N153" s="1">
        <v>0</v>
      </c>
      <c r="O153" s="2">
        <v>18617.355299999999</v>
      </c>
      <c r="P153" s="2">
        <v>66</v>
      </c>
      <c r="Q153" s="2">
        <v>0</v>
      </c>
      <c r="R153" s="2">
        <f>TablaRI[[#This Row],[VI]]+TablaRI[[#This Row],[VI ]]+TablaRI[[#This Row],[ VI]]+TablaRI[[#This Row],[ VI ]]+TablaRI[[#This Row],[  VI  ]]+TablaRI[[#This Row],[   VI   ]]+TablaRI[[#This Row],[  VI   ]]-TablaRI[[#This Row],[  VI]]</f>
        <v>20685.2883</v>
      </c>
    </row>
    <row r="154" spans="1:18" x14ac:dyDescent="0.2">
      <c r="A154" s="1" t="s">
        <v>323</v>
      </c>
      <c r="B154" s="1" t="s">
        <v>324</v>
      </c>
      <c r="C154" s="2">
        <v>0</v>
      </c>
      <c r="D154" s="1">
        <v>0</v>
      </c>
      <c r="E154" s="2">
        <v>0</v>
      </c>
      <c r="F154" s="1">
        <v>0</v>
      </c>
      <c r="G154" s="2">
        <v>0</v>
      </c>
      <c r="H154" s="1">
        <v>0</v>
      </c>
      <c r="I154" s="2">
        <v>0</v>
      </c>
      <c r="J154" s="1">
        <v>0</v>
      </c>
      <c r="K154" s="2">
        <v>0</v>
      </c>
      <c r="L154" s="1">
        <v>0</v>
      </c>
      <c r="M154" s="2">
        <v>0</v>
      </c>
      <c r="N154" s="1">
        <v>0</v>
      </c>
      <c r="O154" s="2">
        <v>10054.7176</v>
      </c>
      <c r="P154" s="2">
        <v>0</v>
      </c>
      <c r="Q154" s="2">
        <v>0</v>
      </c>
      <c r="R154" s="2">
        <f>TablaRI[[#This Row],[VI]]+TablaRI[[#This Row],[VI ]]+TablaRI[[#This Row],[ VI]]+TablaRI[[#This Row],[ VI ]]+TablaRI[[#This Row],[  VI  ]]+TablaRI[[#This Row],[   VI   ]]+TablaRI[[#This Row],[  VI   ]]-TablaRI[[#This Row],[  VI]]</f>
        <v>10054.7176</v>
      </c>
    </row>
    <row r="155" spans="1:18" x14ac:dyDescent="0.2">
      <c r="A155" s="1" t="s">
        <v>325</v>
      </c>
      <c r="B155" s="1" t="s">
        <v>326</v>
      </c>
      <c r="C155" s="2">
        <v>0</v>
      </c>
      <c r="D155" s="1">
        <v>0</v>
      </c>
      <c r="E155" s="2">
        <v>0</v>
      </c>
      <c r="F155" s="1">
        <v>0</v>
      </c>
      <c r="G155" s="2">
        <v>0</v>
      </c>
      <c r="H155" s="1">
        <v>0</v>
      </c>
      <c r="I155" s="2">
        <v>0</v>
      </c>
      <c r="J155" s="1">
        <v>0</v>
      </c>
      <c r="K155" s="2">
        <v>0</v>
      </c>
      <c r="L155" s="1">
        <v>0</v>
      </c>
      <c r="M155" s="2">
        <v>0</v>
      </c>
      <c r="N155" s="1">
        <v>0</v>
      </c>
      <c r="O155" s="2">
        <v>43473.007599999997</v>
      </c>
      <c r="P155" s="2">
        <v>0</v>
      </c>
      <c r="Q155" s="2">
        <v>0</v>
      </c>
      <c r="R155" s="2">
        <f>TablaRI[[#This Row],[VI]]+TablaRI[[#This Row],[VI ]]+TablaRI[[#This Row],[ VI]]+TablaRI[[#This Row],[ VI ]]+TablaRI[[#This Row],[  VI  ]]+TablaRI[[#This Row],[   VI   ]]+TablaRI[[#This Row],[  VI   ]]-TablaRI[[#This Row],[  VI]]</f>
        <v>43473.007599999997</v>
      </c>
    </row>
    <row r="156" spans="1:18" x14ac:dyDescent="0.2">
      <c r="A156" s="1" t="s">
        <v>327</v>
      </c>
      <c r="B156" s="1" t="s">
        <v>328</v>
      </c>
      <c r="C156" s="2">
        <v>0</v>
      </c>
      <c r="D156" s="1">
        <v>0</v>
      </c>
      <c r="E156" s="2">
        <v>2834.1713</v>
      </c>
      <c r="F156" s="1">
        <v>6.6000000000000003E-2</v>
      </c>
      <c r="G156" s="2">
        <v>0</v>
      </c>
      <c r="H156" s="1">
        <v>0</v>
      </c>
      <c r="I156" s="2">
        <v>0</v>
      </c>
      <c r="J156" s="1">
        <v>0</v>
      </c>
      <c r="K156" s="2">
        <v>0</v>
      </c>
      <c r="L156" s="1">
        <v>0</v>
      </c>
      <c r="M156" s="2">
        <v>0</v>
      </c>
      <c r="N156" s="1">
        <v>0</v>
      </c>
      <c r="O156" s="2">
        <v>0</v>
      </c>
      <c r="P156" s="2">
        <v>0</v>
      </c>
      <c r="Q156" s="2">
        <v>0</v>
      </c>
      <c r="R156" s="2">
        <f>TablaRI[[#This Row],[VI]]+TablaRI[[#This Row],[VI ]]+TablaRI[[#This Row],[ VI]]+TablaRI[[#This Row],[ VI ]]+TablaRI[[#This Row],[  VI  ]]+TablaRI[[#This Row],[   VI   ]]+TablaRI[[#This Row],[  VI   ]]-TablaRI[[#This Row],[  VI]]</f>
        <v>2834.1713</v>
      </c>
    </row>
    <row r="157" spans="1:18" x14ac:dyDescent="0.2">
      <c r="A157" s="1" t="s">
        <v>329</v>
      </c>
      <c r="B157" s="1" t="s">
        <v>330</v>
      </c>
      <c r="C157" s="2">
        <v>0</v>
      </c>
      <c r="D157" s="1">
        <v>0</v>
      </c>
      <c r="E157" s="2">
        <v>0</v>
      </c>
      <c r="F157" s="1">
        <v>0</v>
      </c>
      <c r="G157" s="2">
        <v>0</v>
      </c>
      <c r="H157" s="1">
        <v>0</v>
      </c>
      <c r="I157" s="2">
        <v>0</v>
      </c>
      <c r="J157" s="1">
        <v>0</v>
      </c>
      <c r="K157" s="2">
        <v>0</v>
      </c>
      <c r="L157" s="1">
        <v>0</v>
      </c>
      <c r="M157" s="2">
        <v>0</v>
      </c>
      <c r="N157" s="1">
        <v>0</v>
      </c>
      <c r="O157" s="2">
        <v>4278.7852000000003</v>
      </c>
      <c r="P157" s="2">
        <v>165</v>
      </c>
      <c r="Q157" s="2">
        <v>0</v>
      </c>
      <c r="R157" s="2">
        <f>TablaRI[[#This Row],[VI]]+TablaRI[[#This Row],[VI ]]+TablaRI[[#This Row],[ VI]]+TablaRI[[#This Row],[ VI ]]+TablaRI[[#This Row],[  VI  ]]+TablaRI[[#This Row],[   VI   ]]+TablaRI[[#This Row],[  VI   ]]-TablaRI[[#This Row],[  VI]]</f>
        <v>4113.7852000000003</v>
      </c>
    </row>
    <row r="158" spans="1:18" x14ac:dyDescent="0.2">
      <c r="A158" s="1" t="s">
        <v>331</v>
      </c>
      <c r="B158" s="1" t="s">
        <v>332</v>
      </c>
      <c r="C158" s="2">
        <v>92109.773300000001</v>
      </c>
      <c r="D158" s="1">
        <v>2.339</v>
      </c>
      <c r="E158" s="2">
        <v>0</v>
      </c>
      <c r="F158" s="1">
        <v>0</v>
      </c>
      <c r="G158" s="2">
        <v>0</v>
      </c>
      <c r="H158" s="1">
        <v>3</v>
      </c>
      <c r="I158" s="2">
        <v>0</v>
      </c>
      <c r="J158" s="1">
        <v>0</v>
      </c>
      <c r="K158" s="2">
        <v>0</v>
      </c>
      <c r="L158" s="1">
        <v>0</v>
      </c>
      <c r="M158" s="2">
        <v>0</v>
      </c>
      <c r="N158" s="1">
        <v>0</v>
      </c>
      <c r="O158" s="2">
        <v>0</v>
      </c>
      <c r="P158" s="2">
        <v>528</v>
      </c>
      <c r="Q158" s="2">
        <v>0</v>
      </c>
      <c r="R158" s="2">
        <f>TablaRI[[#This Row],[VI]]+TablaRI[[#This Row],[VI ]]+TablaRI[[#This Row],[ VI]]+TablaRI[[#This Row],[ VI ]]+TablaRI[[#This Row],[  VI  ]]+TablaRI[[#This Row],[   VI   ]]+TablaRI[[#This Row],[  VI   ]]-TablaRI[[#This Row],[  VI]]</f>
        <v>91581.773300000001</v>
      </c>
    </row>
    <row r="159" spans="1:18" x14ac:dyDescent="0.2">
      <c r="A159" s="1" t="s">
        <v>333</v>
      </c>
      <c r="B159" s="1" t="s">
        <v>334</v>
      </c>
      <c r="C159" s="2">
        <v>0</v>
      </c>
      <c r="D159" s="1">
        <v>0</v>
      </c>
      <c r="E159" s="2">
        <v>14783.585499999999</v>
      </c>
      <c r="F159" s="1">
        <v>0.55700000000000005</v>
      </c>
      <c r="G159" s="2">
        <v>8348.5738999999994</v>
      </c>
      <c r="H159" s="1">
        <v>1</v>
      </c>
      <c r="I159" s="2">
        <v>0</v>
      </c>
      <c r="J159" s="1">
        <v>0</v>
      </c>
      <c r="K159" s="2">
        <v>0</v>
      </c>
      <c r="L159" s="1">
        <v>0</v>
      </c>
      <c r="M159" s="2">
        <v>0</v>
      </c>
      <c r="N159" s="1">
        <v>0</v>
      </c>
      <c r="O159" s="2">
        <v>46331.989800000003</v>
      </c>
      <c r="P159" s="2">
        <v>396</v>
      </c>
      <c r="Q159" s="2">
        <v>0</v>
      </c>
      <c r="R159" s="2">
        <f>TablaRI[[#This Row],[VI]]+TablaRI[[#This Row],[VI ]]+TablaRI[[#This Row],[ VI]]+TablaRI[[#This Row],[ VI ]]+TablaRI[[#This Row],[  VI  ]]+TablaRI[[#This Row],[   VI   ]]+TablaRI[[#This Row],[  VI   ]]-TablaRI[[#This Row],[  VI]]</f>
        <v>69068.1492</v>
      </c>
    </row>
    <row r="160" spans="1:18" x14ac:dyDescent="0.2">
      <c r="A160" s="1" t="s">
        <v>335</v>
      </c>
      <c r="B160" s="1" t="s">
        <v>336</v>
      </c>
      <c r="C160" s="2">
        <v>0</v>
      </c>
      <c r="D160" s="1">
        <v>0</v>
      </c>
      <c r="E160" s="2">
        <v>14047.9876</v>
      </c>
      <c r="F160" s="1">
        <v>0.56699999999999995</v>
      </c>
      <c r="G160" s="2">
        <v>0</v>
      </c>
      <c r="H160" s="1">
        <v>0</v>
      </c>
      <c r="I160" s="2">
        <v>0</v>
      </c>
      <c r="J160" s="1">
        <v>0</v>
      </c>
      <c r="K160" s="2">
        <v>0</v>
      </c>
      <c r="L160" s="1">
        <v>0</v>
      </c>
      <c r="M160" s="2">
        <v>0</v>
      </c>
      <c r="N160" s="1">
        <v>0</v>
      </c>
      <c r="O160" s="2">
        <v>17694.0003</v>
      </c>
      <c r="P160" s="2">
        <v>1879</v>
      </c>
      <c r="Q160" s="2">
        <v>0</v>
      </c>
      <c r="R160" s="2">
        <f>TablaRI[[#This Row],[VI]]+TablaRI[[#This Row],[VI ]]+TablaRI[[#This Row],[ VI]]+TablaRI[[#This Row],[ VI ]]+TablaRI[[#This Row],[  VI  ]]+TablaRI[[#This Row],[   VI   ]]+TablaRI[[#This Row],[  VI   ]]-TablaRI[[#This Row],[  VI]]</f>
        <v>29862.9879</v>
      </c>
    </row>
    <row r="161" spans="1:18" x14ac:dyDescent="0.2">
      <c r="A161" s="1" t="s">
        <v>337</v>
      </c>
      <c r="B161" s="1" t="s">
        <v>338</v>
      </c>
      <c r="C161" s="2">
        <v>0</v>
      </c>
      <c r="D161" s="1">
        <v>0</v>
      </c>
      <c r="E161" s="2">
        <v>0</v>
      </c>
      <c r="F161" s="1">
        <v>0</v>
      </c>
      <c r="G161" s="2">
        <v>0</v>
      </c>
      <c r="H161" s="1">
        <v>0</v>
      </c>
      <c r="I161" s="2">
        <v>0</v>
      </c>
      <c r="J161" s="1">
        <v>0</v>
      </c>
      <c r="K161" s="2">
        <v>0</v>
      </c>
      <c r="L161" s="1">
        <v>0</v>
      </c>
      <c r="M161" s="2">
        <v>0</v>
      </c>
      <c r="N161" s="1">
        <v>0</v>
      </c>
      <c r="O161" s="2">
        <v>5033.9426000000003</v>
      </c>
      <c r="P161" s="2">
        <v>220</v>
      </c>
      <c r="Q161" s="2">
        <v>0</v>
      </c>
      <c r="R161" s="2">
        <f>TablaRI[[#This Row],[VI]]+TablaRI[[#This Row],[VI ]]+TablaRI[[#This Row],[ VI]]+TablaRI[[#This Row],[ VI ]]+TablaRI[[#This Row],[  VI  ]]+TablaRI[[#This Row],[   VI   ]]+TablaRI[[#This Row],[  VI   ]]-TablaRI[[#This Row],[  VI]]</f>
        <v>4813.9426000000003</v>
      </c>
    </row>
    <row r="162" spans="1:18" x14ac:dyDescent="0.2">
      <c r="A162" s="1" t="s">
        <v>339</v>
      </c>
      <c r="B162" s="1" t="s">
        <v>340</v>
      </c>
      <c r="C162" s="2">
        <v>0</v>
      </c>
      <c r="D162" s="1">
        <v>0</v>
      </c>
      <c r="E162" s="2">
        <v>62683.391000000003</v>
      </c>
      <c r="F162" s="1">
        <v>1.2030000000000001</v>
      </c>
      <c r="G162" s="2">
        <v>0</v>
      </c>
      <c r="H162" s="1">
        <v>0</v>
      </c>
      <c r="I162" s="2">
        <v>0</v>
      </c>
      <c r="J162" s="1">
        <v>0</v>
      </c>
      <c r="K162" s="2">
        <v>0</v>
      </c>
      <c r="L162" s="1">
        <v>0</v>
      </c>
      <c r="M162" s="2">
        <v>0</v>
      </c>
      <c r="N162" s="1">
        <v>0</v>
      </c>
      <c r="O162" s="2">
        <v>16662.349999999999</v>
      </c>
      <c r="P162" s="2">
        <v>352</v>
      </c>
      <c r="Q162" s="2">
        <v>0</v>
      </c>
      <c r="R162" s="2">
        <f>TablaRI[[#This Row],[VI]]+TablaRI[[#This Row],[VI ]]+TablaRI[[#This Row],[ VI]]+TablaRI[[#This Row],[ VI ]]+TablaRI[[#This Row],[  VI  ]]+TablaRI[[#This Row],[   VI   ]]+TablaRI[[#This Row],[  VI   ]]-TablaRI[[#This Row],[  VI]]</f>
        <v>78993.741000000009</v>
      </c>
    </row>
    <row r="163" spans="1:18" x14ac:dyDescent="0.2">
      <c r="A163" s="1" t="s">
        <v>341</v>
      </c>
      <c r="B163" s="1" t="s">
        <v>342</v>
      </c>
      <c r="C163" s="2">
        <v>0</v>
      </c>
      <c r="D163" s="1">
        <v>0</v>
      </c>
      <c r="E163" s="2">
        <v>1841.1657</v>
      </c>
      <c r="F163" s="1">
        <v>0.14299999999999999</v>
      </c>
      <c r="G163" s="2">
        <v>15131.4049</v>
      </c>
      <c r="H163" s="1">
        <v>1</v>
      </c>
      <c r="I163" s="2">
        <v>0</v>
      </c>
      <c r="J163" s="1">
        <v>0</v>
      </c>
      <c r="K163" s="2">
        <v>0</v>
      </c>
      <c r="L163" s="1">
        <v>0</v>
      </c>
      <c r="M163" s="2">
        <v>0</v>
      </c>
      <c r="N163" s="1">
        <v>0</v>
      </c>
      <c r="O163" s="2">
        <v>12059.6337</v>
      </c>
      <c r="P163" s="2">
        <v>1099</v>
      </c>
      <c r="Q163" s="2">
        <v>0</v>
      </c>
      <c r="R163" s="2">
        <f>TablaRI[[#This Row],[VI]]+TablaRI[[#This Row],[VI ]]+TablaRI[[#This Row],[ VI]]+TablaRI[[#This Row],[ VI ]]+TablaRI[[#This Row],[  VI  ]]+TablaRI[[#This Row],[   VI   ]]+TablaRI[[#This Row],[  VI   ]]-TablaRI[[#This Row],[  VI]]</f>
        <v>27933.204299999998</v>
      </c>
    </row>
    <row r="164" spans="1:18" x14ac:dyDescent="0.2">
      <c r="A164" s="1" t="s">
        <v>343</v>
      </c>
      <c r="B164" s="1" t="s">
        <v>344</v>
      </c>
      <c r="C164" s="2">
        <v>0</v>
      </c>
      <c r="D164" s="1">
        <v>0</v>
      </c>
      <c r="E164" s="2">
        <v>10442.4516</v>
      </c>
      <c r="F164" s="1">
        <v>0.30299999999999999</v>
      </c>
      <c r="G164" s="2">
        <v>0</v>
      </c>
      <c r="H164" s="1">
        <v>0</v>
      </c>
      <c r="I164" s="2">
        <v>0</v>
      </c>
      <c r="J164" s="1">
        <v>0</v>
      </c>
      <c r="K164" s="2">
        <v>0</v>
      </c>
      <c r="L164" s="1">
        <v>0</v>
      </c>
      <c r="M164" s="2">
        <v>0</v>
      </c>
      <c r="N164" s="1">
        <v>0</v>
      </c>
      <c r="O164" s="2">
        <v>6948.2255999999998</v>
      </c>
      <c r="P164" s="2">
        <v>462</v>
      </c>
      <c r="Q164" s="2">
        <v>0</v>
      </c>
      <c r="R164" s="2">
        <f>TablaRI[[#This Row],[VI]]+TablaRI[[#This Row],[VI ]]+TablaRI[[#This Row],[ VI]]+TablaRI[[#This Row],[ VI ]]+TablaRI[[#This Row],[  VI  ]]+TablaRI[[#This Row],[   VI   ]]+TablaRI[[#This Row],[  VI   ]]-TablaRI[[#This Row],[  VI]]</f>
        <v>16928.677199999998</v>
      </c>
    </row>
    <row r="165" spans="1:18" x14ac:dyDescent="0.2">
      <c r="A165" s="1" t="s">
        <v>345</v>
      </c>
      <c r="B165" s="1" t="s">
        <v>346</v>
      </c>
      <c r="C165" s="2">
        <v>69432.922200000001</v>
      </c>
      <c r="D165" s="1">
        <v>0.84599999999999997</v>
      </c>
      <c r="E165" s="2">
        <v>23.493500000000001</v>
      </c>
      <c r="F165" s="1">
        <v>0.36199999999999999</v>
      </c>
      <c r="G165" s="2">
        <v>0</v>
      </c>
      <c r="H165" s="1">
        <v>0</v>
      </c>
      <c r="I165" s="2">
        <v>0</v>
      </c>
      <c r="J165" s="1">
        <v>0</v>
      </c>
      <c r="K165" s="2">
        <v>0</v>
      </c>
      <c r="L165" s="1">
        <v>0</v>
      </c>
      <c r="M165" s="2">
        <v>0</v>
      </c>
      <c r="N165" s="1">
        <v>0</v>
      </c>
      <c r="O165" s="2">
        <v>7676.2128000000002</v>
      </c>
      <c r="P165" s="2">
        <v>462</v>
      </c>
      <c r="Q165" s="2">
        <v>0</v>
      </c>
      <c r="R165" s="2">
        <f>TablaRI[[#This Row],[VI]]+TablaRI[[#This Row],[VI ]]+TablaRI[[#This Row],[ VI]]+TablaRI[[#This Row],[ VI ]]+TablaRI[[#This Row],[  VI  ]]+TablaRI[[#This Row],[   VI   ]]+TablaRI[[#This Row],[  VI   ]]-TablaRI[[#This Row],[  VI]]</f>
        <v>76670.628499999992</v>
      </c>
    </row>
    <row r="166" spans="1:18" x14ac:dyDescent="0.2">
      <c r="A166" s="1" t="s">
        <v>347</v>
      </c>
      <c r="B166" s="1" t="s">
        <v>348</v>
      </c>
      <c r="C166" s="2">
        <v>0</v>
      </c>
      <c r="D166" s="1">
        <v>0</v>
      </c>
      <c r="E166" s="2">
        <v>10200.361500000001</v>
      </c>
      <c r="F166" s="1">
        <v>0.21299999999999999</v>
      </c>
      <c r="G166" s="2">
        <v>0</v>
      </c>
      <c r="H166" s="1">
        <v>0</v>
      </c>
      <c r="I166" s="2">
        <v>0</v>
      </c>
      <c r="J166" s="1">
        <v>0</v>
      </c>
      <c r="K166" s="2">
        <v>0</v>
      </c>
      <c r="L166" s="1">
        <v>0</v>
      </c>
      <c r="M166" s="2">
        <v>0</v>
      </c>
      <c r="N166" s="1">
        <v>0</v>
      </c>
      <c r="O166" s="2">
        <v>13756.193300000001</v>
      </c>
      <c r="P166" s="2">
        <v>492</v>
      </c>
      <c r="Q166" s="2">
        <v>0</v>
      </c>
      <c r="R166" s="2">
        <f>TablaRI[[#This Row],[VI]]+TablaRI[[#This Row],[VI ]]+TablaRI[[#This Row],[ VI]]+TablaRI[[#This Row],[ VI ]]+TablaRI[[#This Row],[  VI  ]]+TablaRI[[#This Row],[   VI   ]]+TablaRI[[#This Row],[  VI   ]]-TablaRI[[#This Row],[  VI]]</f>
        <v>23464.554800000002</v>
      </c>
    </row>
    <row r="167" spans="1:18" x14ac:dyDescent="0.2">
      <c r="A167" s="1" t="s">
        <v>349</v>
      </c>
      <c r="B167" s="1" t="s">
        <v>350</v>
      </c>
      <c r="C167" s="2">
        <v>0</v>
      </c>
      <c r="D167" s="1">
        <v>0</v>
      </c>
      <c r="E167" s="2">
        <v>10502.681399999999</v>
      </c>
      <c r="F167" s="1">
        <v>5.2220000000000004</v>
      </c>
      <c r="G167" s="2">
        <v>1594.0781999999999</v>
      </c>
      <c r="H167" s="1">
        <v>1</v>
      </c>
      <c r="I167" s="2">
        <v>0</v>
      </c>
      <c r="J167" s="1">
        <v>0</v>
      </c>
      <c r="K167" s="2">
        <v>0</v>
      </c>
      <c r="L167" s="1">
        <v>0</v>
      </c>
      <c r="M167" s="2">
        <v>0</v>
      </c>
      <c r="N167" s="1">
        <v>0</v>
      </c>
      <c r="O167" s="2">
        <v>4190.3725000000004</v>
      </c>
      <c r="P167" s="2">
        <v>44</v>
      </c>
      <c r="Q167" s="2">
        <v>240.4862</v>
      </c>
      <c r="R167" s="2">
        <f>TablaRI[[#This Row],[VI]]+TablaRI[[#This Row],[VI ]]+TablaRI[[#This Row],[ VI]]+TablaRI[[#This Row],[ VI ]]+TablaRI[[#This Row],[  VI  ]]+TablaRI[[#This Row],[   VI   ]]+TablaRI[[#This Row],[  VI   ]]-TablaRI[[#This Row],[  VI]]</f>
        <v>16243.132099999999</v>
      </c>
    </row>
    <row r="168" spans="1:18" x14ac:dyDescent="0.2">
      <c r="A168" s="1" t="s">
        <v>351</v>
      </c>
      <c r="B168" s="1" t="s">
        <v>352</v>
      </c>
      <c r="C168" s="2">
        <v>333896.42479999998</v>
      </c>
      <c r="D168" s="1">
        <v>3.5329999999999999</v>
      </c>
      <c r="E168" s="2">
        <v>298359.12390000001</v>
      </c>
      <c r="F168" s="1">
        <v>7.4329999999999998</v>
      </c>
      <c r="G168" s="2">
        <v>41741.919000000002</v>
      </c>
      <c r="H168" s="1">
        <v>2</v>
      </c>
      <c r="I168" s="2">
        <v>0</v>
      </c>
      <c r="J168" s="1">
        <v>0</v>
      </c>
      <c r="K168" s="2">
        <v>509648.272</v>
      </c>
      <c r="L168" s="1">
        <v>40</v>
      </c>
      <c r="M168" s="2">
        <v>0</v>
      </c>
      <c r="N168" s="1">
        <v>1</v>
      </c>
      <c r="O168" s="2">
        <v>263260.38079999998</v>
      </c>
      <c r="P168" s="2">
        <v>10991</v>
      </c>
      <c r="Q168" s="2">
        <v>0</v>
      </c>
      <c r="R168" s="2">
        <f>TablaRI[[#This Row],[VI]]+TablaRI[[#This Row],[VI ]]+TablaRI[[#This Row],[ VI]]+TablaRI[[#This Row],[ VI ]]+TablaRI[[#This Row],[  VI  ]]+TablaRI[[#This Row],[   VI   ]]+TablaRI[[#This Row],[  VI   ]]-TablaRI[[#This Row],[  VI]]</f>
        <v>1435915.1204999997</v>
      </c>
    </row>
    <row r="169" spans="1:18" x14ac:dyDescent="0.2">
      <c r="A169" s="1" t="s">
        <v>353</v>
      </c>
      <c r="B169" s="1" t="s">
        <v>354</v>
      </c>
      <c r="C169" s="2">
        <v>23934.6312</v>
      </c>
      <c r="D169" s="1">
        <v>0.34899999999999998</v>
      </c>
      <c r="E169" s="2">
        <v>18590.604800000001</v>
      </c>
      <c r="F169" s="1">
        <v>2.3039999999999998</v>
      </c>
      <c r="G169" s="2">
        <v>23872.7693</v>
      </c>
      <c r="H169" s="1">
        <v>3</v>
      </c>
      <c r="I169" s="2">
        <v>0</v>
      </c>
      <c r="J169" s="1">
        <v>0</v>
      </c>
      <c r="K169" s="2">
        <v>0</v>
      </c>
      <c r="L169" s="1">
        <v>42</v>
      </c>
      <c r="M169" s="2">
        <v>0</v>
      </c>
      <c r="N169" s="1">
        <v>1</v>
      </c>
      <c r="O169" s="2">
        <v>102253.71709999999</v>
      </c>
      <c r="P169" s="2">
        <v>132</v>
      </c>
      <c r="Q169" s="2">
        <v>0</v>
      </c>
      <c r="R169" s="2">
        <f>TablaRI[[#This Row],[VI]]+TablaRI[[#This Row],[VI ]]+TablaRI[[#This Row],[ VI]]+TablaRI[[#This Row],[ VI ]]+TablaRI[[#This Row],[  VI  ]]+TablaRI[[#This Row],[   VI   ]]+TablaRI[[#This Row],[  VI   ]]-TablaRI[[#This Row],[  VI]]</f>
        <v>168519.7224</v>
      </c>
    </row>
    <row r="170" spans="1:18" x14ac:dyDescent="0.2">
      <c r="A170" s="1" t="s">
        <v>355</v>
      </c>
      <c r="B170" s="1" t="s">
        <v>356</v>
      </c>
      <c r="C170" s="2">
        <v>0</v>
      </c>
      <c r="D170" s="1">
        <v>0</v>
      </c>
      <c r="E170" s="2">
        <v>33068.319100000001</v>
      </c>
      <c r="F170" s="1">
        <v>1.1870000000000001</v>
      </c>
      <c r="G170" s="2">
        <v>27339.6499</v>
      </c>
      <c r="H170" s="1">
        <v>1</v>
      </c>
      <c r="I170" s="2">
        <v>10223.146000000001</v>
      </c>
      <c r="J170" s="1">
        <v>2</v>
      </c>
      <c r="K170" s="2">
        <v>0</v>
      </c>
      <c r="L170" s="1">
        <v>0</v>
      </c>
      <c r="M170" s="2">
        <v>0</v>
      </c>
      <c r="N170" s="1">
        <v>0</v>
      </c>
      <c r="O170" s="2">
        <v>51158.628499999999</v>
      </c>
      <c r="P170" s="2">
        <v>2308</v>
      </c>
      <c r="Q170" s="2">
        <v>0</v>
      </c>
      <c r="R170" s="2">
        <f>TablaRI[[#This Row],[VI]]+TablaRI[[#This Row],[VI ]]+TablaRI[[#This Row],[ VI]]+TablaRI[[#This Row],[ VI ]]+TablaRI[[#This Row],[  VI  ]]+TablaRI[[#This Row],[   VI   ]]+TablaRI[[#This Row],[  VI   ]]-TablaRI[[#This Row],[  VI]]</f>
        <v>119481.74349999998</v>
      </c>
    </row>
    <row r="171" spans="1:18" x14ac:dyDescent="0.2">
      <c r="A171" s="1" t="s">
        <v>357</v>
      </c>
      <c r="B171" s="1" t="s">
        <v>358</v>
      </c>
      <c r="C171" s="2">
        <v>1263.7063000000001</v>
      </c>
      <c r="D171" s="1">
        <v>4.2000000000000003E-2</v>
      </c>
      <c r="E171" s="2">
        <v>0</v>
      </c>
      <c r="F171" s="1">
        <v>0</v>
      </c>
      <c r="G171" s="2">
        <v>0</v>
      </c>
      <c r="H171" s="1">
        <v>0</v>
      </c>
      <c r="I171" s="2">
        <v>69117.1005</v>
      </c>
      <c r="J171" s="1">
        <v>1</v>
      </c>
      <c r="K171" s="2">
        <v>0</v>
      </c>
      <c r="L171" s="1">
        <v>0</v>
      </c>
      <c r="M171" s="2">
        <v>0</v>
      </c>
      <c r="N171" s="1">
        <v>0</v>
      </c>
      <c r="O171" s="2">
        <v>15973.0515</v>
      </c>
      <c r="P171" s="2">
        <v>286</v>
      </c>
      <c r="Q171" s="2">
        <v>0</v>
      </c>
      <c r="R171" s="2">
        <f>TablaRI[[#This Row],[VI]]+TablaRI[[#This Row],[VI ]]+TablaRI[[#This Row],[ VI]]+TablaRI[[#This Row],[ VI ]]+TablaRI[[#This Row],[  VI  ]]+TablaRI[[#This Row],[   VI   ]]+TablaRI[[#This Row],[  VI   ]]-TablaRI[[#This Row],[  VI]]</f>
        <v>86067.858300000007</v>
      </c>
    </row>
    <row r="172" spans="1:18" x14ac:dyDescent="0.2">
      <c r="A172" s="1" t="s">
        <v>359</v>
      </c>
      <c r="B172" s="1" t="s">
        <v>360</v>
      </c>
      <c r="C172" s="2">
        <v>0</v>
      </c>
      <c r="D172" s="1">
        <v>0</v>
      </c>
      <c r="E172" s="2">
        <v>25398.477999999999</v>
      </c>
      <c r="F172" s="1">
        <v>0.32100000000000001</v>
      </c>
      <c r="G172" s="2">
        <v>0</v>
      </c>
      <c r="H172" s="1">
        <v>0</v>
      </c>
      <c r="I172" s="2">
        <v>0</v>
      </c>
      <c r="J172" s="1">
        <v>0</v>
      </c>
      <c r="K172" s="2">
        <v>0</v>
      </c>
      <c r="L172" s="1">
        <v>0</v>
      </c>
      <c r="M172" s="2">
        <v>0</v>
      </c>
      <c r="N172" s="1">
        <v>0</v>
      </c>
      <c r="O172" s="2">
        <v>9758.1327999999994</v>
      </c>
      <c r="P172" s="2">
        <v>44</v>
      </c>
      <c r="Q172" s="2">
        <v>0</v>
      </c>
      <c r="R172" s="2">
        <f>TablaRI[[#This Row],[VI]]+TablaRI[[#This Row],[VI ]]+TablaRI[[#This Row],[ VI]]+TablaRI[[#This Row],[ VI ]]+TablaRI[[#This Row],[  VI  ]]+TablaRI[[#This Row],[   VI   ]]+TablaRI[[#This Row],[  VI   ]]-TablaRI[[#This Row],[  VI]]</f>
        <v>35112.610799999995</v>
      </c>
    </row>
    <row r="173" spans="1:18" x14ac:dyDescent="0.2">
      <c r="A173" s="1" t="s">
        <v>361</v>
      </c>
      <c r="B173" s="1" t="s">
        <v>362</v>
      </c>
      <c r="C173" s="2">
        <v>147831.53640000001</v>
      </c>
      <c r="D173" s="1">
        <v>2.532</v>
      </c>
      <c r="E173" s="2">
        <v>0</v>
      </c>
      <c r="F173" s="1">
        <v>2.7E-2</v>
      </c>
      <c r="G173" s="2">
        <v>24856.586299999999</v>
      </c>
      <c r="H173" s="1">
        <v>3</v>
      </c>
      <c r="I173" s="2">
        <v>0</v>
      </c>
      <c r="J173" s="1">
        <v>0</v>
      </c>
      <c r="K173" s="2">
        <v>0</v>
      </c>
      <c r="L173" s="1">
        <v>0</v>
      </c>
      <c r="M173" s="2">
        <v>4485.4845999999998</v>
      </c>
      <c r="N173" s="1">
        <v>2</v>
      </c>
      <c r="O173" s="2">
        <v>0</v>
      </c>
      <c r="P173" s="2">
        <v>5682</v>
      </c>
      <c r="Q173" s="2">
        <v>0</v>
      </c>
      <c r="R173" s="2">
        <f>TablaRI[[#This Row],[VI]]+TablaRI[[#This Row],[VI ]]+TablaRI[[#This Row],[ VI]]+TablaRI[[#This Row],[ VI ]]+TablaRI[[#This Row],[  VI  ]]+TablaRI[[#This Row],[   VI   ]]+TablaRI[[#This Row],[  VI   ]]-TablaRI[[#This Row],[  VI]]</f>
        <v>171491.6073</v>
      </c>
    </row>
    <row r="174" spans="1:18" x14ac:dyDescent="0.2">
      <c r="A174" s="1" t="s">
        <v>363</v>
      </c>
      <c r="B174" s="1" t="s">
        <v>364</v>
      </c>
      <c r="C174" s="2">
        <v>233466.67069999999</v>
      </c>
      <c r="D174" s="1">
        <v>3.6379999999999999</v>
      </c>
      <c r="E174" s="2">
        <v>3049.355</v>
      </c>
      <c r="F174" s="1">
        <v>0.751</v>
      </c>
      <c r="G174" s="2">
        <v>64965.886599999998</v>
      </c>
      <c r="H174" s="1">
        <v>2</v>
      </c>
      <c r="I174" s="2">
        <v>0</v>
      </c>
      <c r="J174" s="1">
        <v>0</v>
      </c>
      <c r="K174" s="2">
        <v>0</v>
      </c>
      <c r="L174" s="1">
        <v>0</v>
      </c>
      <c r="M174" s="2">
        <v>54485.284299999999</v>
      </c>
      <c r="N174" s="1">
        <v>12</v>
      </c>
      <c r="O174" s="2">
        <v>98920.269</v>
      </c>
      <c r="P174" s="2">
        <v>0</v>
      </c>
      <c r="Q174" s="2">
        <v>0</v>
      </c>
      <c r="R174" s="2">
        <f>TablaRI[[#This Row],[VI]]+TablaRI[[#This Row],[VI ]]+TablaRI[[#This Row],[ VI]]+TablaRI[[#This Row],[ VI ]]+TablaRI[[#This Row],[  VI  ]]+TablaRI[[#This Row],[   VI   ]]+TablaRI[[#This Row],[  VI   ]]-TablaRI[[#This Row],[  VI]]</f>
        <v>454887.4656</v>
      </c>
    </row>
    <row r="175" spans="1:18" x14ac:dyDescent="0.2">
      <c r="A175" s="1" t="s">
        <v>365</v>
      </c>
      <c r="B175" s="1" t="s">
        <v>366</v>
      </c>
      <c r="C175" s="2">
        <v>17884.710500000001</v>
      </c>
      <c r="D175" s="1">
        <v>0.95399999999999996</v>
      </c>
      <c r="E175" s="2">
        <v>11445.917600000001</v>
      </c>
      <c r="F175" s="1">
        <v>0.66400000000000003</v>
      </c>
      <c r="G175" s="2">
        <v>0</v>
      </c>
      <c r="H175" s="1">
        <v>0</v>
      </c>
      <c r="I175" s="2">
        <v>0</v>
      </c>
      <c r="J175" s="1">
        <v>0</v>
      </c>
      <c r="K175" s="2">
        <v>0</v>
      </c>
      <c r="L175" s="1">
        <v>0</v>
      </c>
      <c r="M175" s="2">
        <v>0</v>
      </c>
      <c r="N175" s="1">
        <v>0</v>
      </c>
      <c r="O175" s="2">
        <v>6400.7896000000001</v>
      </c>
      <c r="P175" s="2">
        <v>1022</v>
      </c>
      <c r="Q175" s="2">
        <v>0</v>
      </c>
      <c r="R175" s="2">
        <f>TablaRI[[#This Row],[VI]]+TablaRI[[#This Row],[VI ]]+TablaRI[[#This Row],[ VI]]+TablaRI[[#This Row],[ VI ]]+TablaRI[[#This Row],[  VI  ]]+TablaRI[[#This Row],[   VI   ]]+TablaRI[[#This Row],[  VI   ]]-TablaRI[[#This Row],[  VI]]</f>
        <v>34709.417700000005</v>
      </c>
    </row>
    <row r="176" spans="1:18" x14ac:dyDescent="0.2">
      <c r="A176" s="1" t="s">
        <v>367</v>
      </c>
      <c r="B176" s="1" t="s">
        <v>368</v>
      </c>
      <c r="C176" s="2">
        <v>0</v>
      </c>
      <c r="D176" s="1">
        <v>0</v>
      </c>
      <c r="E176" s="2">
        <v>215638.50709999999</v>
      </c>
      <c r="F176" s="1">
        <v>5.7380000000000004</v>
      </c>
      <c r="G176" s="2">
        <v>0</v>
      </c>
      <c r="H176" s="1">
        <v>0</v>
      </c>
      <c r="I176" s="2">
        <v>0</v>
      </c>
      <c r="J176" s="1">
        <v>0</v>
      </c>
      <c r="K176" s="2">
        <v>0</v>
      </c>
      <c r="L176" s="1">
        <v>0</v>
      </c>
      <c r="M176" s="2">
        <v>0</v>
      </c>
      <c r="N176" s="1">
        <v>0</v>
      </c>
      <c r="O176" s="2">
        <v>39563.139499999997</v>
      </c>
      <c r="P176" s="2">
        <v>21224</v>
      </c>
      <c r="Q176" s="2">
        <v>0</v>
      </c>
      <c r="R176" s="2">
        <f>TablaRI[[#This Row],[VI]]+TablaRI[[#This Row],[VI ]]+TablaRI[[#This Row],[ VI]]+TablaRI[[#This Row],[ VI ]]+TablaRI[[#This Row],[  VI  ]]+TablaRI[[#This Row],[   VI   ]]+TablaRI[[#This Row],[  VI   ]]-TablaRI[[#This Row],[  VI]]</f>
        <v>233977.64659999998</v>
      </c>
    </row>
    <row r="177" spans="1:18" x14ac:dyDescent="0.2">
      <c r="A177" s="1" t="s">
        <v>369</v>
      </c>
      <c r="B177" s="1" t="s">
        <v>370</v>
      </c>
      <c r="C177" s="2">
        <v>0</v>
      </c>
      <c r="D177" s="1">
        <v>0</v>
      </c>
      <c r="E177" s="2">
        <v>29231.479200000002</v>
      </c>
      <c r="F177" s="1">
        <v>1.7569999999999999</v>
      </c>
      <c r="G177" s="2">
        <v>0</v>
      </c>
      <c r="H177" s="1">
        <v>0</v>
      </c>
      <c r="I177" s="2">
        <v>0</v>
      </c>
      <c r="J177" s="1">
        <v>0</v>
      </c>
      <c r="K177" s="2">
        <v>0</v>
      </c>
      <c r="L177" s="1">
        <v>0</v>
      </c>
      <c r="M177" s="2">
        <v>0</v>
      </c>
      <c r="N177" s="1">
        <v>0</v>
      </c>
      <c r="O177" s="2">
        <v>0</v>
      </c>
      <c r="P177" s="2">
        <v>0</v>
      </c>
      <c r="Q177" s="2">
        <v>0</v>
      </c>
      <c r="R177" s="2">
        <f>TablaRI[[#This Row],[VI]]+TablaRI[[#This Row],[VI ]]+TablaRI[[#This Row],[ VI]]+TablaRI[[#This Row],[ VI ]]+TablaRI[[#This Row],[  VI  ]]+TablaRI[[#This Row],[   VI   ]]+TablaRI[[#This Row],[  VI   ]]-TablaRI[[#This Row],[  VI]]</f>
        <v>29231.479200000002</v>
      </c>
    </row>
    <row r="178" spans="1:18" x14ac:dyDescent="0.2">
      <c r="A178" s="1" t="s">
        <v>371</v>
      </c>
      <c r="B178" s="1" t="s">
        <v>372</v>
      </c>
      <c r="C178" s="2">
        <v>0</v>
      </c>
      <c r="D178" s="1">
        <v>0</v>
      </c>
      <c r="E178" s="2">
        <v>1335.5311999999999</v>
      </c>
      <c r="F178" s="1">
        <v>0.73499999999999999</v>
      </c>
      <c r="G178" s="2">
        <v>0</v>
      </c>
      <c r="H178" s="1">
        <v>0</v>
      </c>
      <c r="I178" s="2">
        <v>0</v>
      </c>
      <c r="J178" s="1">
        <v>0</v>
      </c>
      <c r="K178" s="2">
        <v>0</v>
      </c>
      <c r="L178" s="1">
        <v>0</v>
      </c>
      <c r="M178" s="2">
        <v>0</v>
      </c>
      <c r="N178" s="1">
        <v>0</v>
      </c>
      <c r="O178" s="2">
        <v>0</v>
      </c>
      <c r="P178" s="2">
        <v>66</v>
      </c>
      <c r="Q178" s="2">
        <v>0</v>
      </c>
      <c r="R178" s="2">
        <f>TablaRI[[#This Row],[VI]]+TablaRI[[#This Row],[VI ]]+TablaRI[[#This Row],[ VI]]+TablaRI[[#This Row],[ VI ]]+TablaRI[[#This Row],[  VI  ]]+TablaRI[[#This Row],[   VI   ]]+TablaRI[[#This Row],[  VI   ]]-TablaRI[[#This Row],[  VI]]</f>
        <v>1269.5311999999999</v>
      </c>
    </row>
    <row r="179" spans="1:18" x14ac:dyDescent="0.2">
      <c r="A179" s="1" t="s">
        <v>373</v>
      </c>
      <c r="B179" s="1" t="s">
        <v>374</v>
      </c>
      <c r="C179" s="2">
        <v>0</v>
      </c>
      <c r="D179" s="1">
        <v>0</v>
      </c>
      <c r="E179" s="2">
        <v>12957.665000000001</v>
      </c>
      <c r="F179" s="1">
        <v>0.312</v>
      </c>
      <c r="G179" s="2">
        <v>0</v>
      </c>
      <c r="H179" s="1">
        <v>0</v>
      </c>
      <c r="I179" s="2">
        <v>0</v>
      </c>
      <c r="J179" s="1">
        <v>0</v>
      </c>
      <c r="K179" s="2">
        <v>0</v>
      </c>
      <c r="L179" s="1">
        <v>0</v>
      </c>
      <c r="M179" s="2">
        <v>0</v>
      </c>
      <c r="N179" s="1">
        <v>0</v>
      </c>
      <c r="O179" s="2">
        <v>0</v>
      </c>
      <c r="P179" s="2">
        <v>0</v>
      </c>
      <c r="Q179" s="2">
        <v>0</v>
      </c>
      <c r="R179" s="2">
        <f>TablaRI[[#This Row],[VI]]+TablaRI[[#This Row],[VI ]]+TablaRI[[#This Row],[ VI]]+TablaRI[[#This Row],[ VI ]]+TablaRI[[#This Row],[  VI  ]]+TablaRI[[#This Row],[   VI   ]]+TablaRI[[#This Row],[  VI   ]]-TablaRI[[#This Row],[  VI]]</f>
        <v>12957.665000000001</v>
      </c>
    </row>
    <row r="180" spans="1:18" x14ac:dyDescent="0.2">
      <c r="A180" s="1" t="s">
        <v>375</v>
      </c>
      <c r="B180" s="1" t="s">
        <v>376</v>
      </c>
      <c r="C180" s="2">
        <v>0</v>
      </c>
      <c r="D180" s="1">
        <v>0</v>
      </c>
      <c r="E180" s="2">
        <v>1957.5220999999999</v>
      </c>
      <c r="F180" s="1">
        <v>0.246</v>
      </c>
      <c r="G180" s="2">
        <v>0</v>
      </c>
      <c r="H180" s="1">
        <v>0</v>
      </c>
      <c r="I180" s="2">
        <v>0</v>
      </c>
      <c r="J180" s="1">
        <v>0</v>
      </c>
      <c r="K180" s="2">
        <v>0</v>
      </c>
      <c r="L180" s="1">
        <v>0</v>
      </c>
      <c r="M180" s="2">
        <v>3865.9140000000002</v>
      </c>
      <c r="N180" s="1">
        <v>2</v>
      </c>
      <c r="O180" s="2">
        <v>27253.842000000001</v>
      </c>
      <c r="P180" s="2">
        <v>0</v>
      </c>
      <c r="Q180" s="2">
        <v>0</v>
      </c>
      <c r="R180" s="2">
        <f>TablaRI[[#This Row],[VI]]+TablaRI[[#This Row],[VI ]]+TablaRI[[#This Row],[ VI]]+TablaRI[[#This Row],[ VI ]]+TablaRI[[#This Row],[  VI  ]]+TablaRI[[#This Row],[   VI   ]]+TablaRI[[#This Row],[  VI   ]]-TablaRI[[#This Row],[  VI]]</f>
        <v>33077.278100000003</v>
      </c>
    </row>
    <row r="181" spans="1:18" x14ac:dyDescent="0.2">
      <c r="A181" s="1" t="s">
        <v>377</v>
      </c>
      <c r="B181" s="1" t="s">
        <v>378</v>
      </c>
      <c r="C181" s="2">
        <v>0</v>
      </c>
      <c r="D181" s="1">
        <v>0</v>
      </c>
      <c r="E181" s="2">
        <v>0</v>
      </c>
      <c r="F181" s="1">
        <v>2.9000000000000001E-2</v>
      </c>
      <c r="G181" s="2">
        <v>0</v>
      </c>
      <c r="H181" s="1">
        <v>0</v>
      </c>
      <c r="I181" s="2">
        <v>9286.3189999999995</v>
      </c>
      <c r="J181" s="1">
        <v>1</v>
      </c>
      <c r="K181" s="2">
        <v>94410.493799999997</v>
      </c>
      <c r="L181" s="1">
        <v>0.75</v>
      </c>
      <c r="M181" s="2">
        <v>6796.5933000000005</v>
      </c>
      <c r="N181" s="1">
        <v>4</v>
      </c>
      <c r="O181" s="2">
        <v>7083.7903999999999</v>
      </c>
      <c r="P181" s="2">
        <v>220</v>
      </c>
      <c r="Q181" s="2">
        <v>0</v>
      </c>
      <c r="R181" s="2">
        <f>TablaRI[[#This Row],[VI]]+TablaRI[[#This Row],[VI ]]+TablaRI[[#This Row],[ VI]]+TablaRI[[#This Row],[ VI ]]+TablaRI[[#This Row],[  VI  ]]+TablaRI[[#This Row],[   VI   ]]+TablaRI[[#This Row],[  VI   ]]-TablaRI[[#This Row],[  VI]]</f>
        <v>117357.19649999999</v>
      </c>
    </row>
    <row r="182" spans="1:18" x14ac:dyDescent="0.2">
      <c r="A182" s="1" t="s">
        <v>379</v>
      </c>
      <c r="B182" s="1" t="s">
        <v>380</v>
      </c>
      <c r="C182" s="2">
        <v>0</v>
      </c>
      <c r="D182" s="1">
        <v>0</v>
      </c>
      <c r="E182" s="2">
        <v>2258.2397999999998</v>
      </c>
      <c r="F182" s="1">
        <v>4.2999999999999997E-2</v>
      </c>
      <c r="G182" s="2">
        <v>3077.5194999999999</v>
      </c>
      <c r="H182" s="1">
        <v>1</v>
      </c>
      <c r="I182" s="2">
        <v>0</v>
      </c>
      <c r="J182" s="1">
        <v>0</v>
      </c>
      <c r="K182" s="2">
        <v>0</v>
      </c>
      <c r="L182" s="1">
        <v>0</v>
      </c>
      <c r="M182" s="2">
        <v>0</v>
      </c>
      <c r="N182" s="1">
        <v>0</v>
      </c>
      <c r="O182" s="2">
        <v>793.02179999999998</v>
      </c>
      <c r="P182" s="2">
        <v>381</v>
      </c>
      <c r="Q182" s="2">
        <v>0</v>
      </c>
      <c r="R182" s="2">
        <f>TablaRI[[#This Row],[VI]]+TablaRI[[#This Row],[VI ]]+TablaRI[[#This Row],[ VI]]+TablaRI[[#This Row],[ VI ]]+TablaRI[[#This Row],[  VI  ]]+TablaRI[[#This Row],[   VI   ]]+TablaRI[[#This Row],[  VI   ]]-TablaRI[[#This Row],[  VI]]</f>
        <v>5747.7811000000002</v>
      </c>
    </row>
    <row r="183" spans="1:18" x14ac:dyDescent="0.2">
      <c r="A183" s="1" t="s">
        <v>381</v>
      </c>
      <c r="B183" s="1" t="s">
        <v>382</v>
      </c>
      <c r="C183" s="2">
        <v>0</v>
      </c>
      <c r="D183" s="1">
        <v>0</v>
      </c>
      <c r="E183" s="2">
        <v>17210.752799999998</v>
      </c>
      <c r="F183" s="1">
        <v>2.782</v>
      </c>
      <c r="G183" s="2">
        <v>38774.756099999999</v>
      </c>
      <c r="H183" s="1">
        <v>2</v>
      </c>
      <c r="I183" s="2">
        <v>0</v>
      </c>
      <c r="J183" s="1">
        <v>0</v>
      </c>
      <c r="K183" s="2">
        <v>0</v>
      </c>
      <c r="L183" s="1">
        <v>0</v>
      </c>
      <c r="M183" s="2">
        <v>0</v>
      </c>
      <c r="N183" s="1">
        <v>0</v>
      </c>
      <c r="O183" s="2">
        <v>31677.105899999999</v>
      </c>
      <c r="P183" s="2">
        <v>4455</v>
      </c>
      <c r="Q183" s="2">
        <v>0</v>
      </c>
      <c r="R183" s="2">
        <f>TablaRI[[#This Row],[VI]]+TablaRI[[#This Row],[VI ]]+TablaRI[[#This Row],[ VI]]+TablaRI[[#This Row],[ VI ]]+TablaRI[[#This Row],[  VI  ]]+TablaRI[[#This Row],[   VI   ]]+TablaRI[[#This Row],[  VI   ]]-TablaRI[[#This Row],[  VI]]</f>
        <v>83207.614799999996</v>
      </c>
    </row>
    <row r="184" spans="1:18" x14ac:dyDescent="0.2">
      <c r="A184" s="1" t="s">
        <v>383</v>
      </c>
      <c r="B184" s="1" t="s">
        <v>384</v>
      </c>
      <c r="C184" s="2">
        <v>0</v>
      </c>
      <c r="D184" s="1">
        <v>0</v>
      </c>
      <c r="E184" s="2">
        <v>0</v>
      </c>
      <c r="F184" s="1">
        <v>0</v>
      </c>
      <c r="G184" s="2">
        <v>409379.13620000001</v>
      </c>
      <c r="H184" s="1">
        <v>43</v>
      </c>
      <c r="I184" s="2">
        <v>0</v>
      </c>
      <c r="J184" s="1">
        <v>0</v>
      </c>
      <c r="K184" s="2">
        <v>15667.7505</v>
      </c>
      <c r="L184" s="1">
        <v>3.4</v>
      </c>
      <c r="M184" s="2">
        <v>0</v>
      </c>
      <c r="N184" s="1">
        <v>0</v>
      </c>
      <c r="O184" s="2">
        <v>13046.6823</v>
      </c>
      <c r="P184" s="2">
        <v>4001</v>
      </c>
      <c r="Q184" s="2">
        <v>0</v>
      </c>
      <c r="R184" s="2">
        <f>TablaRI[[#This Row],[VI]]+TablaRI[[#This Row],[VI ]]+TablaRI[[#This Row],[ VI]]+TablaRI[[#This Row],[ VI ]]+TablaRI[[#This Row],[  VI  ]]+TablaRI[[#This Row],[   VI   ]]+TablaRI[[#This Row],[  VI   ]]-TablaRI[[#This Row],[  VI]]</f>
        <v>434092.56900000002</v>
      </c>
    </row>
    <row r="185" spans="1:18" x14ac:dyDescent="0.2">
      <c r="A185" s="1" t="s">
        <v>385</v>
      </c>
      <c r="B185" s="1" t="s">
        <v>386</v>
      </c>
      <c r="C185" s="2">
        <v>0</v>
      </c>
      <c r="D185" s="1">
        <v>0</v>
      </c>
      <c r="E185" s="2">
        <v>4888.2988999999998</v>
      </c>
      <c r="F185" s="1">
        <v>0</v>
      </c>
      <c r="G185" s="2">
        <v>0</v>
      </c>
      <c r="H185" s="1">
        <v>0</v>
      </c>
      <c r="I185" s="2">
        <v>0</v>
      </c>
      <c r="J185" s="1">
        <v>0</v>
      </c>
      <c r="K185" s="2">
        <v>0</v>
      </c>
      <c r="L185" s="1">
        <v>0</v>
      </c>
      <c r="M185" s="2">
        <v>0</v>
      </c>
      <c r="N185" s="1">
        <v>0</v>
      </c>
      <c r="O185" s="2">
        <v>252.7962</v>
      </c>
      <c r="P185" s="2">
        <v>584</v>
      </c>
      <c r="Q185" s="2">
        <v>0</v>
      </c>
      <c r="R185" s="2">
        <f>TablaRI[[#This Row],[VI]]+TablaRI[[#This Row],[VI ]]+TablaRI[[#This Row],[ VI]]+TablaRI[[#This Row],[ VI ]]+TablaRI[[#This Row],[  VI  ]]+TablaRI[[#This Row],[   VI   ]]+TablaRI[[#This Row],[  VI   ]]-TablaRI[[#This Row],[  VI]]</f>
        <v>4557.0950999999995</v>
      </c>
    </row>
    <row r="186" spans="1:18" x14ac:dyDescent="0.2">
      <c r="A186" s="1" t="s">
        <v>387</v>
      </c>
      <c r="B186" s="1" t="s">
        <v>272</v>
      </c>
      <c r="C186" s="2">
        <v>0</v>
      </c>
      <c r="D186" s="1">
        <v>0</v>
      </c>
      <c r="E186" s="2">
        <v>711.42219999999998</v>
      </c>
      <c r="F186" s="1">
        <v>3.9E-2</v>
      </c>
      <c r="G186" s="2">
        <v>0</v>
      </c>
      <c r="H186" s="1">
        <v>0</v>
      </c>
      <c r="I186" s="2">
        <v>0</v>
      </c>
      <c r="J186" s="1">
        <v>0</v>
      </c>
      <c r="K186" s="2">
        <v>0</v>
      </c>
      <c r="L186" s="1">
        <v>0</v>
      </c>
      <c r="M186" s="2">
        <v>0</v>
      </c>
      <c r="N186" s="1">
        <v>0</v>
      </c>
      <c r="O186" s="2">
        <v>3415.6399000000001</v>
      </c>
      <c r="P186" s="2">
        <v>286</v>
      </c>
      <c r="Q186" s="2">
        <v>0</v>
      </c>
      <c r="R186" s="2">
        <f>TablaRI[[#This Row],[VI]]+TablaRI[[#This Row],[VI ]]+TablaRI[[#This Row],[ VI]]+TablaRI[[#This Row],[ VI ]]+TablaRI[[#This Row],[  VI  ]]+TablaRI[[#This Row],[   VI   ]]+TablaRI[[#This Row],[  VI   ]]-TablaRI[[#This Row],[  VI]]</f>
        <v>3841.0621000000001</v>
      </c>
    </row>
    <row r="187" spans="1:18" x14ac:dyDescent="0.2">
      <c r="A187" s="1" t="s">
        <v>388</v>
      </c>
      <c r="B187" s="1" t="s">
        <v>389</v>
      </c>
      <c r="C187" s="2">
        <v>184877.25570000001</v>
      </c>
      <c r="D187" s="1">
        <v>4.5620000000000003</v>
      </c>
      <c r="E187" s="2">
        <v>2069.6867999999999</v>
      </c>
      <c r="F187" s="1">
        <v>9.8000000000000004E-2</v>
      </c>
      <c r="G187" s="2">
        <v>17108.7922</v>
      </c>
      <c r="H187" s="1">
        <v>1</v>
      </c>
      <c r="I187" s="2">
        <v>0</v>
      </c>
      <c r="J187" s="1">
        <v>0</v>
      </c>
      <c r="K187" s="2">
        <v>0</v>
      </c>
      <c r="L187" s="1">
        <v>0</v>
      </c>
      <c r="M187" s="2">
        <v>2058.4153999999999</v>
      </c>
      <c r="N187" s="1">
        <v>1</v>
      </c>
      <c r="O187" s="2">
        <v>412.1678</v>
      </c>
      <c r="P187" s="2">
        <v>1054</v>
      </c>
      <c r="Q187" s="2">
        <v>0</v>
      </c>
      <c r="R187" s="2">
        <f>TablaRI[[#This Row],[VI]]+TablaRI[[#This Row],[VI ]]+TablaRI[[#This Row],[ VI]]+TablaRI[[#This Row],[ VI ]]+TablaRI[[#This Row],[  VI  ]]+TablaRI[[#This Row],[   VI   ]]+TablaRI[[#This Row],[  VI   ]]-TablaRI[[#This Row],[  VI]]</f>
        <v>205472.31789999999</v>
      </c>
    </row>
    <row r="188" spans="1:18" x14ac:dyDescent="0.2">
      <c r="A188" s="1" t="s">
        <v>390</v>
      </c>
      <c r="B188" s="1" t="s">
        <v>391</v>
      </c>
      <c r="C188" s="2">
        <v>4951.3860000000004</v>
      </c>
      <c r="D188" s="1">
        <v>8.0000000000000002E-3</v>
      </c>
      <c r="E188" s="2">
        <v>0</v>
      </c>
      <c r="F188" s="1">
        <v>5.8999999999999997E-2</v>
      </c>
      <c r="G188" s="2">
        <v>78868.569900000002</v>
      </c>
      <c r="H188" s="1">
        <v>3</v>
      </c>
      <c r="I188" s="2">
        <v>77278.974799999996</v>
      </c>
      <c r="J188" s="1">
        <v>1</v>
      </c>
      <c r="K188" s="2">
        <v>0</v>
      </c>
      <c r="L188" s="1">
        <v>0</v>
      </c>
      <c r="M188" s="2">
        <v>0</v>
      </c>
      <c r="N188" s="1">
        <v>0</v>
      </c>
      <c r="O188" s="2">
        <v>14289.824500000001</v>
      </c>
      <c r="P188" s="2">
        <v>550</v>
      </c>
      <c r="Q188" s="2">
        <v>0</v>
      </c>
      <c r="R188" s="2">
        <f>TablaRI[[#This Row],[VI]]+TablaRI[[#This Row],[VI ]]+TablaRI[[#This Row],[ VI]]+TablaRI[[#This Row],[ VI ]]+TablaRI[[#This Row],[  VI  ]]+TablaRI[[#This Row],[   VI   ]]+TablaRI[[#This Row],[  VI   ]]-TablaRI[[#This Row],[  VI]]</f>
        <v>174838.75519999999</v>
      </c>
    </row>
    <row r="189" spans="1:18" x14ac:dyDescent="0.2">
      <c r="A189" s="1" t="s">
        <v>392</v>
      </c>
      <c r="B189" s="1" t="s">
        <v>393</v>
      </c>
      <c r="C189" s="2">
        <v>0</v>
      </c>
      <c r="D189" s="1">
        <v>0</v>
      </c>
      <c r="E189" s="2">
        <v>32655.515200000002</v>
      </c>
      <c r="F189" s="1">
        <v>0.5</v>
      </c>
      <c r="G189" s="2">
        <v>0</v>
      </c>
      <c r="H189" s="1">
        <v>0</v>
      </c>
      <c r="I189" s="2">
        <v>0</v>
      </c>
      <c r="J189" s="1">
        <v>0</v>
      </c>
      <c r="K189" s="2">
        <v>0</v>
      </c>
      <c r="L189" s="1">
        <v>0</v>
      </c>
      <c r="M189" s="2">
        <v>0</v>
      </c>
      <c r="N189" s="1">
        <v>0</v>
      </c>
      <c r="O189" s="2">
        <v>90561.033599999995</v>
      </c>
      <c r="P189" s="2">
        <v>0</v>
      </c>
      <c r="Q189" s="2">
        <v>0</v>
      </c>
      <c r="R189" s="2">
        <f>TablaRI[[#This Row],[VI]]+TablaRI[[#This Row],[VI ]]+TablaRI[[#This Row],[ VI]]+TablaRI[[#This Row],[ VI ]]+TablaRI[[#This Row],[  VI  ]]+TablaRI[[#This Row],[   VI   ]]+TablaRI[[#This Row],[  VI   ]]-TablaRI[[#This Row],[  VI]]</f>
        <v>123216.54879999999</v>
      </c>
    </row>
    <row r="190" spans="1:18" x14ac:dyDescent="0.2">
      <c r="A190" s="1" t="s">
        <v>394</v>
      </c>
      <c r="B190" s="1" t="s">
        <v>395</v>
      </c>
      <c r="C190" s="2">
        <v>0</v>
      </c>
      <c r="D190" s="1">
        <v>0</v>
      </c>
      <c r="E190" s="2">
        <v>0</v>
      </c>
      <c r="F190" s="1">
        <v>0</v>
      </c>
      <c r="G190" s="2">
        <v>0</v>
      </c>
      <c r="H190" s="1">
        <v>0</v>
      </c>
      <c r="I190" s="2">
        <v>0</v>
      </c>
      <c r="J190" s="1">
        <v>0</v>
      </c>
      <c r="K190" s="2">
        <v>0</v>
      </c>
      <c r="L190" s="1">
        <v>0</v>
      </c>
      <c r="M190" s="2">
        <v>0</v>
      </c>
      <c r="N190" s="1">
        <v>0</v>
      </c>
      <c r="O190" s="2">
        <v>0</v>
      </c>
      <c r="P190" s="2">
        <v>0</v>
      </c>
      <c r="Q190" s="2">
        <v>0</v>
      </c>
      <c r="R190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91" spans="1:18" x14ac:dyDescent="0.2">
      <c r="A191" s="1" t="s">
        <v>396</v>
      </c>
      <c r="B191" s="1" t="s">
        <v>397</v>
      </c>
      <c r="C191" s="2">
        <v>0</v>
      </c>
      <c r="D191" s="1">
        <v>0.20399999999999999</v>
      </c>
      <c r="E191" s="2">
        <v>0</v>
      </c>
      <c r="F191" s="1">
        <v>0</v>
      </c>
      <c r="G191" s="2">
        <v>0</v>
      </c>
      <c r="H191" s="1">
        <v>0</v>
      </c>
      <c r="I191" s="2">
        <v>0</v>
      </c>
      <c r="J191" s="1">
        <v>0</v>
      </c>
      <c r="K191" s="2">
        <v>0</v>
      </c>
      <c r="L191" s="1">
        <v>0</v>
      </c>
      <c r="M191" s="2">
        <v>0</v>
      </c>
      <c r="N191" s="1">
        <v>3</v>
      </c>
      <c r="O191" s="2">
        <v>13626.8166</v>
      </c>
      <c r="P191" s="2">
        <v>3297</v>
      </c>
      <c r="Q191" s="2">
        <v>0</v>
      </c>
      <c r="R191" s="2">
        <f>TablaRI[[#This Row],[VI]]+TablaRI[[#This Row],[VI ]]+TablaRI[[#This Row],[ VI]]+TablaRI[[#This Row],[ VI ]]+TablaRI[[#This Row],[  VI  ]]+TablaRI[[#This Row],[   VI   ]]+TablaRI[[#This Row],[  VI   ]]-TablaRI[[#This Row],[  VI]]</f>
        <v>10329.8166</v>
      </c>
    </row>
    <row r="192" spans="1:18" x14ac:dyDescent="0.2">
      <c r="A192" s="1" t="s">
        <v>398</v>
      </c>
      <c r="B192" s="1" t="s">
        <v>399</v>
      </c>
      <c r="C192" s="2">
        <v>0</v>
      </c>
      <c r="D192" s="1">
        <v>0</v>
      </c>
      <c r="E192" s="2">
        <v>22095.502899999999</v>
      </c>
      <c r="F192" s="1">
        <v>0.751</v>
      </c>
      <c r="G192" s="2">
        <v>0</v>
      </c>
      <c r="H192" s="1">
        <v>0</v>
      </c>
      <c r="I192" s="2">
        <v>0</v>
      </c>
      <c r="J192" s="1">
        <v>0</v>
      </c>
      <c r="K192" s="2">
        <v>0</v>
      </c>
      <c r="L192" s="1">
        <v>0</v>
      </c>
      <c r="M192" s="2">
        <v>0</v>
      </c>
      <c r="N192" s="1">
        <v>0</v>
      </c>
      <c r="O192" s="2">
        <v>0</v>
      </c>
      <c r="P192" s="2">
        <v>5441</v>
      </c>
      <c r="Q192" s="2">
        <v>108.26819999999999</v>
      </c>
      <c r="R192" s="2">
        <f>TablaRI[[#This Row],[VI]]+TablaRI[[#This Row],[VI ]]+TablaRI[[#This Row],[ VI]]+TablaRI[[#This Row],[ VI ]]+TablaRI[[#This Row],[  VI  ]]+TablaRI[[#This Row],[   VI   ]]+TablaRI[[#This Row],[  VI   ]]-TablaRI[[#This Row],[  VI]]</f>
        <v>16654.502899999999</v>
      </c>
    </row>
    <row r="193" spans="1:18" x14ac:dyDescent="0.2">
      <c r="A193" s="1" t="s">
        <v>400</v>
      </c>
      <c r="B193" s="1" t="s">
        <v>401</v>
      </c>
      <c r="C193" s="2">
        <v>0</v>
      </c>
      <c r="D193" s="1">
        <v>0</v>
      </c>
      <c r="E193" s="2">
        <v>4882.5865999999996</v>
      </c>
      <c r="F193" s="1">
        <v>0.185</v>
      </c>
      <c r="G193" s="2">
        <v>0</v>
      </c>
      <c r="H193" s="1">
        <v>0</v>
      </c>
      <c r="I193" s="2">
        <v>0</v>
      </c>
      <c r="J193" s="1">
        <v>0</v>
      </c>
      <c r="K193" s="2">
        <v>0</v>
      </c>
      <c r="L193" s="1">
        <v>0</v>
      </c>
      <c r="M193" s="2">
        <v>30655.940999999999</v>
      </c>
      <c r="N193" s="1">
        <v>8</v>
      </c>
      <c r="O193" s="2">
        <v>28747.3181</v>
      </c>
      <c r="P193" s="2">
        <v>967</v>
      </c>
      <c r="Q193" s="2">
        <v>0</v>
      </c>
      <c r="R193" s="2">
        <f>TablaRI[[#This Row],[VI]]+TablaRI[[#This Row],[VI ]]+TablaRI[[#This Row],[ VI]]+TablaRI[[#This Row],[ VI ]]+TablaRI[[#This Row],[  VI  ]]+TablaRI[[#This Row],[   VI   ]]+TablaRI[[#This Row],[  VI   ]]-TablaRI[[#This Row],[  VI]]</f>
        <v>63318.845700000005</v>
      </c>
    </row>
    <row r="194" spans="1:18" x14ac:dyDescent="0.2">
      <c r="A194" s="1" t="s">
        <v>402</v>
      </c>
      <c r="B194" s="1" t="s">
        <v>403</v>
      </c>
      <c r="C194" s="2">
        <v>34223.853600000002</v>
      </c>
      <c r="D194" s="1">
        <v>0.497</v>
      </c>
      <c r="E194" s="2">
        <v>116.3673</v>
      </c>
      <c r="F194" s="1">
        <v>2.4889999999999999</v>
      </c>
      <c r="G194" s="2">
        <v>136688.0717</v>
      </c>
      <c r="H194" s="1">
        <v>3</v>
      </c>
      <c r="I194" s="2">
        <v>0</v>
      </c>
      <c r="J194" s="1">
        <v>0</v>
      </c>
      <c r="K194" s="2">
        <v>0</v>
      </c>
      <c r="L194" s="1">
        <v>0</v>
      </c>
      <c r="M194" s="2">
        <v>0</v>
      </c>
      <c r="N194" s="1">
        <v>0</v>
      </c>
      <c r="O194" s="2">
        <v>105002.1949</v>
      </c>
      <c r="P194" s="2">
        <v>396</v>
      </c>
      <c r="Q194" s="2">
        <v>0</v>
      </c>
      <c r="R194" s="2">
        <f>TablaRI[[#This Row],[VI]]+TablaRI[[#This Row],[VI ]]+TablaRI[[#This Row],[ VI]]+TablaRI[[#This Row],[ VI ]]+TablaRI[[#This Row],[  VI  ]]+TablaRI[[#This Row],[   VI   ]]+TablaRI[[#This Row],[  VI   ]]-TablaRI[[#This Row],[  VI]]</f>
        <v>275634.48749999999</v>
      </c>
    </row>
    <row r="195" spans="1:18" x14ac:dyDescent="0.2">
      <c r="A195" s="1" t="s">
        <v>404</v>
      </c>
      <c r="B195" s="1" t="s">
        <v>405</v>
      </c>
      <c r="C195" s="2">
        <v>0</v>
      </c>
      <c r="D195" s="1">
        <v>0</v>
      </c>
      <c r="E195" s="2">
        <v>0</v>
      </c>
      <c r="F195" s="1">
        <v>0.48799999999999999</v>
      </c>
      <c r="G195" s="2">
        <v>0</v>
      </c>
      <c r="H195" s="1">
        <v>0</v>
      </c>
      <c r="I195" s="2">
        <v>0</v>
      </c>
      <c r="J195" s="1">
        <v>0</v>
      </c>
      <c r="K195" s="2">
        <v>0</v>
      </c>
      <c r="L195" s="1">
        <v>0</v>
      </c>
      <c r="M195" s="2">
        <v>0</v>
      </c>
      <c r="N195" s="1">
        <v>0</v>
      </c>
      <c r="O195" s="2">
        <v>21754.3037</v>
      </c>
      <c r="P195" s="2">
        <v>0</v>
      </c>
      <c r="Q195" s="2">
        <v>0</v>
      </c>
      <c r="R195" s="2">
        <f>TablaRI[[#This Row],[VI]]+TablaRI[[#This Row],[VI ]]+TablaRI[[#This Row],[ VI]]+TablaRI[[#This Row],[ VI ]]+TablaRI[[#This Row],[  VI  ]]+TablaRI[[#This Row],[   VI   ]]+TablaRI[[#This Row],[  VI   ]]-TablaRI[[#This Row],[  VI]]</f>
        <v>21754.3037</v>
      </c>
    </row>
    <row r="196" spans="1:18" x14ac:dyDescent="0.2">
      <c r="A196" s="1" t="s">
        <v>406</v>
      </c>
      <c r="B196" s="1" t="s">
        <v>407</v>
      </c>
      <c r="C196" s="2">
        <v>0</v>
      </c>
      <c r="D196" s="1">
        <v>0</v>
      </c>
      <c r="E196" s="2">
        <v>20686.2003</v>
      </c>
      <c r="F196" s="1">
        <v>1.153</v>
      </c>
      <c r="G196" s="2">
        <v>5684.2856000000002</v>
      </c>
      <c r="H196" s="1">
        <v>1</v>
      </c>
      <c r="I196" s="2">
        <v>0</v>
      </c>
      <c r="J196" s="1">
        <v>0</v>
      </c>
      <c r="K196" s="2">
        <v>0</v>
      </c>
      <c r="L196" s="1">
        <v>0</v>
      </c>
      <c r="M196" s="2">
        <v>0</v>
      </c>
      <c r="N196" s="1">
        <v>0</v>
      </c>
      <c r="O196" s="2">
        <v>30261.238099999999</v>
      </c>
      <c r="P196" s="2">
        <v>1209</v>
      </c>
      <c r="Q196" s="2">
        <v>0</v>
      </c>
      <c r="R196" s="2">
        <f>TablaRI[[#This Row],[VI]]+TablaRI[[#This Row],[VI ]]+TablaRI[[#This Row],[ VI]]+TablaRI[[#This Row],[ VI ]]+TablaRI[[#This Row],[  VI  ]]+TablaRI[[#This Row],[   VI   ]]+TablaRI[[#This Row],[  VI   ]]-TablaRI[[#This Row],[  VI]]</f>
        <v>55422.724000000002</v>
      </c>
    </row>
    <row r="197" spans="1:18" x14ac:dyDescent="0.2">
      <c r="A197" s="1" t="s">
        <v>408</v>
      </c>
      <c r="B197" s="1" t="s">
        <v>409</v>
      </c>
      <c r="C197" s="2">
        <v>263631.80589999998</v>
      </c>
      <c r="D197" s="1">
        <v>2.2770000000000001</v>
      </c>
      <c r="E197" s="2">
        <v>6778.5304999999998</v>
      </c>
      <c r="F197" s="1">
        <v>0.42</v>
      </c>
      <c r="G197" s="2">
        <v>65814.435700000002</v>
      </c>
      <c r="H197" s="1">
        <v>2</v>
      </c>
      <c r="I197" s="2">
        <v>72616.6152</v>
      </c>
      <c r="J197" s="1">
        <v>1</v>
      </c>
      <c r="K197" s="2">
        <v>0</v>
      </c>
      <c r="L197" s="1">
        <v>0</v>
      </c>
      <c r="M197" s="2">
        <v>0</v>
      </c>
      <c r="N197" s="1">
        <v>0</v>
      </c>
      <c r="O197" s="2">
        <v>28184.571800000002</v>
      </c>
      <c r="P197" s="2">
        <v>2831</v>
      </c>
      <c r="Q197" s="2">
        <v>0</v>
      </c>
      <c r="R197" s="2">
        <f>TablaRI[[#This Row],[VI]]+TablaRI[[#This Row],[VI ]]+TablaRI[[#This Row],[ VI]]+TablaRI[[#This Row],[ VI ]]+TablaRI[[#This Row],[  VI  ]]+TablaRI[[#This Row],[   VI   ]]+TablaRI[[#This Row],[  VI   ]]-TablaRI[[#This Row],[  VI]]</f>
        <v>434194.95909999992</v>
      </c>
    </row>
    <row r="198" spans="1:18" x14ac:dyDescent="0.2">
      <c r="A198" s="1" t="s">
        <v>410</v>
      </c>
      <c r="B198" s="1" t="s">
        <v>411</v>
      </c>
      <c r="C198" s="2">
        <v>0</v>
      </c>
      <c r="D198" s="1">
        <v>0</v>
      </c>
      <c r="E198" s="2">
        <v>0</v>
      </c>
      <c r="F198" s="1">
        <v>0</v>
      </c>
      <c r="G198" s="2">
        <v>0</v>
      </c>
      <c r="H198" s="1">
        <v>0</v>
      </c>
      <c r="I198" s="2">
        <v>0</v>
      </c>
      <c r="J198" s="1">
        <v>0</v>
      </c>
      <c r="K198" s="2">
        <v>0</v>
      </c>
      <c r="L198" s="1">
        <v>0</v>
      </c>
      <c r="M198" s="2">
        <v>0</v>
      </c>
      <c r="N198" s="1">
        <v>0</v>
      </c>
      <c r="O198" s="2">
        <v>0</v>
      </c>
      <c r="P198" s="2">
        <v>0</v>
      </c>
      <c r="Q198" s="2">
        <v>0</v>
      </c>
      <c r="R198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199" spans="1:18" x14ac:dyDescent="0.2">
      <c r="A199" s="1" t="s">
        <v>412</v>
      </c>
      <c r="B199" s="1" t="s">
        <v>413</v>
      </c>
      <c r="C199" s="2">
        <v>0</v>
      </c>
      <c r="D199" s="1">
        <v>0</v>
      </c>
      <c r="E199" s="2">
        <v>0</v>
      </c>
      <c r="F199" s="1">
        <v>0</v>
      </c>
      <c r="G199" s="2">
        <v>0</v>
      </c>
      <c r="H199" s="1">
        <v>0</v>
      </c>
      <c r="I199" s="2">
        <v>0</v>
      </c>
      <c r="J199" s="1">
        <v>0</v>
      </c>
      <c r="K199" s="2">
        <v>0</v>
      </c>
      <c r="L199" s="1">
        <v>0</v>
      </c>
      <c r="M199" s="2">
        <v>0</v>
      </c>
      <c r="N199" s="1">
        <v>0</v>
      </c>
      <c r="O199" s="2">
        <v>989.20270000000005</v>
      </c>
      <c r="P199" s="2">
        <v>12090</v>
      </c>
      <c r="Q199" s="2">
        <v>0</v>
      </c>
      <c r="R199" s="2">
        <f>TablaRI[[#This Row],[VI]]+TablaRI[[#This Row],[VI ]]+TablaRI[[#This Row],[ VI]]+TablaRI[[#This Row],[ VI ]]+TablaRI[[#This Row],[  VI  ]]+TablaRI[[#This Row],[   VI   ]]+TablaRI[[#This Row],[  VI   ]]-TablaRI[[#This Row],[  VI]]</f>
        <v>-11100.7973</v>
      </c>
    </row>
    <row r="200" spans="1:18" x14ac:dyDescent="0.2">
      <c r="A200" s="1" t="s">
        <v>414</v>
      </c>
      <c r="B200" s="1" t="s">
        <v>415</v>
      </c>
      <c r="C200" s="2">
        <v>0</v>
      </c>
      <c r="D200" s="1">
        <v>0</v>
      </c>
      <c r="E200" s="2">
        <v>561.98389999999995</v>
      </c>
      <c r="F200" s="1">
        <v>3.5000000000000003E-2</v>
      </c>
      <c r="G200" s="2">
        <v>0</v>
      </c>
      <c r="H200" s="1">
        <v>0</v>
      </c>
      <c r="I200" s="2">
        <v>0</v>
      </c>
      <c r="J200" s="1">
        <v>0</v>
      </c>
      <c r="K200" s="2">
        <v>0</v>
      </c>
      <c r="L200" s="1">
        <v>0</v>
      </c>
      <c r="M200" s="2">
        <v>0</v>
      </c>
      <c r="N200" s="1">
        <v>0</v>
      </c>
      <c r="O200" s="2">
        <v>5193.8747000000003</v>
      </c>
      <c r="P200" s="2">
        <v>154</v>
      </c>
      <c r="Q200" s="2">
        <v>0</v>
      </c>
      <c r="R200" s="2">
        <f>TablaRI[[#This Row],[VI]]+TablaRI[[#This Row],[VI ]]+TablaRI[[#This Row],[ VI]]+TablaRI[[#This Row],[ VI ]]+TablaRI[[#This Row],[  VI  ]]+TablaRI[[#This Row],[   VI   ]]+TablaRI[[#This Row],[  VI   ]]-TablaRI[[#This Row],[  VI]]</f>
        <v>5601.8586000000005</v>
      </c>
    </row>
    <row r="201" spans="1:18" x14ac:dyDescent="0.2">
      <c r="A201" s="1" t="s">
        <v>416</v>
      </c>
      <c r="B201" s="1" t="s">
        <v>417</v>
      </c>
      <c r="C201" s="2">
        <v>0</v>
      </c>
      <c r="D201" s="1">
        <v>0</v>
      </c>
      <c r="E201" s="2">
        <v>353.81799999999998</v>
      </c>
      <c r="F201" s="1">
        <v>6.0000000000000001E-3</v>
      </c>
      <c r="G201" s="2">
        <v>0</v>
      </c>
      <c r="H201" s="1">
        <v>0</v>
      </c>
      <c r="I201" s="2">
        <v>0</v>
      </c>
      <c r="J201" s="1">
        <v>0</v>
      </c>
      <c r="K201" s="2">
        <v>0</v>
      </c>
      <c r="L201" s="1">
        <v>0</v>
      </c>
      <c r="M201" s="2">
        <v>0</v>
      </c>
      <c r="N201" s="1">
        <v>0</v>
      </c>
      <c r="O201" s="2">
        <v>1811.4719</v>
      </c>
      <c r="P201" s="2">
        <v>0</v>
      </c>
      <c r="Q201" s="2">
        <v>0</v>
      </c>
      <c r="R201" s="2">
        <f>TablaRI[[#This Row],[VI]]+TablaRI[[#This Row],[VI ]]+TablaRI[[#This Row],[ VI]]+TablaRI[[#This Row],[ VI ]]+TablaRI[[#This Row],[  VI  ]]+TablaRI[[#This Row],[   VI   ]]+TablaRI[[#This Row],[  VI   ]]-TablaRI[[#This Row],[  VI]]</f>
        <v>2165.2898999999998</v>
      </c>
    </row>
    <row r="202" spans="1:18" x14ac:dyDescent="0.2">
      <c r="A202" s="1" t="s">
        <v>418</v>
      </c>
      <c r="B202" s="1" t="s">
        <v>419</v>
      </c>
      <c r="C202" s="2">
        <v>175165.1998</v>
      </c>
      <c r="D202" s="1">
        <v>1.0880000000000001</v>
      </c>
      <c r="E202" s="2">
        <v>29942.8442</v>
      </c>
      <c r="F202" s="1">
        <v>0.46500000000000002</v>
      </c>
      <c r="G202" s="2">
        <v>0</v>
      </c>
      <c r="H202" s="1">
        <v>0</v>
      </c>
      <c r="I202" s="2">
        <v>0</v>
      </c>
      <c r="J202" s="1">
        <v>0</v>
      </c>
      <c r="K202" s="2">
        <v>0</v>
      </c>
      <c r="L202" s="1">
        <v>0</v>
      </c>
      <c r="M202" s="2">
        <v>0</v>
      </c>
      <c r="N202" s="1">
        <v>0</v>
      </c>
      <c r="O202" s="2">
        <v>85006.374800000005</v>
      </c>
      <c r="P202" s="2">
        <v>945</v>
      </c>
      <c r="Q202" s="2">
        <v>137.7217</v>
      </c>
      <c r="R202" s="2">
        <f>TablaRI[[#This Row],[VI]]+TablaRI[[#This Row],[VI ]]+TablaRI[[#This Row],[ VI]]+TablaRI[[#This Row],[ VI ]]+TablaRI[[#This Row],[  VI  ]]+TablaRI[[#This Row],[   VI   ]]+TablaRI[[#This Row],[  VI   ]]-TablaRI[[#This Row],[  VI]]</f>
        <v>289169.41879999998</v>
      </c>
    </row>
    <row r="203" spans="1:18" x14ac:dyDescent="0.2">
      <c r="A203" s="1" t="s">
        <v>420</v>
      </c>
      <c r="B203" s="1" t="s">
        <v>421</v>
      </c>
      <c r="C203" s="2">
        <v>0</v>
      </c>
      <c r="D203" s="1">
        <v>0</v>
      </c>
      <c r="E203" s="2">
        <v>141865.78510000001</v>
      </c>
      <c r="F203" s="1">
        <v>5.508</v>
      </c>
      <c r="G203" s="2">
        <v>0</v>
      </c>
      <c r="H203" s="1">
        <v>0</v>
      </c>
      <c r="I203" s="2">
        <v>0</v>
      </c>
      <c r="J203" s="1">
        <v>0</v>
      </c>
      <c r="K203" s="2">
        <v>0</v>
      </c>
      <c r="L203" s="1">
        <v>0</v>
      </c>
      <c r="M203" s="2">
        <v>0</v>
      </c>
      <c r="N203" s="1">
        <v>0</v>
      </c>
      <c r="O203" s="2">
        <v>0</v>
      </c>
      <c r="P203" s="2">
        <v>0</v>
      </c>
      <c r="Q203" s="2">
        <v>0</v>
      </c>
      <c r="R203" s="2">
        <f>TablaRI[[#This Row],[VI]]+TablaRI[[#This Row],[VI ]]+TablaRI[[#This Row],[ VI]]+TablaRI[[#This Row],[ VI ]]+TablaRI[[#This Row],[  VI  ]]+TablaRI[[#This Row],[   VI   ]]+TablaRI[[#This Row],[  VI   ]]-TablaRI[[#This Row],[  VI]]</f>
        <v>141865.78510000001</v>
      </c>
    </row>
    <row r="204" spans="1:18" x14ac:dyDescent="0.2">
      <c r="A204" s="1" t="s">
        <v>422</v>
      </c>
      <c r="B204" s="1" t="s">
        <v>423</v>
      </c>
      <c r="C204" s="2">
        <v>0</v>
      </c>
      <c r="D204" s="1">
        <v>0</v>
      </c>
      <c r="E204" s="2">
        <v>0</v>
      </c>
      <c r="F204" s="1">
        <v>0</v>
      </c>
      <c r="G204" s="2">
        <v>0</v>
      </c>
      <c r="H204" s="1">
        <v>0</v>
      </c>
      <c r="I204" s="2">
        <v>0</v>
      </c>
      <c r="J204" s="1">
        <v>0</v>
      </c>
      <c r="K204" s="2">
        <v>0</v>
      </c>
      <c r="L204" s="1">
        <v>0</v>
      </c>
      <c r="M204" s="2">
        <v>0</v>
      </c>
      <c r="N204" s="1">
        <v>0</v>
      </c>
      <c r="O204" s="2">
        <v>31719.817299999999</v>
      </c>
      <c r="P204" s="2">
        <v>391</v>
      </c>
      <c r="Q204" s="2">
        <v>0</v>
      </c>
      <c r="R204" s="2">
        <f>TablaRI[[#This Row],[VI]]+TablaRI[[#This Row],[VI ]]+TablaRI[[#This Row],[ VI]]+TablaRI[[#This Row],[ VI ]]+TablaRI[[#This Row],[  VI  ]]+TablaRI[[#This Row],[   VI   ]]+TablaRI[[#This Row],[  VI   ]]-TablaRI[[#This Row],[  VI]]</f>
        <v>31328.817299999999</v>
      </c>
    </row>
    <row r="205" spans="1:18" x14ac:dyDescent="0.2">
      <c r="A205" s="1" t="s">
        <v>424</v>
      </c>
      <c r="B205" s="1" t="s">
        <v>425</v>
      </c>
      <c r="C205" s="2">
        <v>0</v>
      </c>
      <c r="D205" s="1">
        <v>0</v>
      </c>
      <c r="E205" s="2">
        <v>28875.3226</v>
      </c>
      <c r="F205" s="1">
        <v>0.63900000000000001</v>
      </c>
      <c r="G205" s="2">
        <v>0</v>
      </c>
      <c r="H205" s="1">
        <v>0</v>
      </c>
      <c r="I205" s="2">
        <v>0</v>
      </c>
      <c r="J205" s="1">
        <v>0</v>
      </c>
      <c r="K205" s="2">
        <v>0</v>
      </c>
      <c r="L205" s="1">
        <v>0</v>
      </c>
      <c r="M205" s="2">
        <v>0</v>
      </c>
      <c r="N205" s="1">
        <v>0</v>
      </c>
      <c r="O205" s="2">
        <v>4528.0313999999998</v>
      </c>
      <c r="P205" s="2">
        <v>0</v>
      </c>
      <c r="Q205" s="2">
        <v>0</v>
      </c>
      <c r="R205" s="2">
        <f>TablaRI[[#This Row],[VI]]+TablaRI[[#This Row],[VI ]]+TablaRI[[#This Row],[ VI]]+TablaRI[[#This Row],[ VI ]]+TablaRI[[#This Row],[  VI  ]]+TablaRI[[#This Row],[   VI   ]]+TablaRI[[#This Row],[  VI   ]]-TablaRI[[#This Row],[  VI]]</f>
        <v>33403.353999999999</v>
      </c>
    </row>
    <row r="206" spans="1:18" x14ac:dyDescent="0.2">
      <c r="A206" s="1" t="s">
        <v>426</v>
      </c>
      <c r="B206" s="1" t="s">
        <v>427</v>
      </c>
      <c r="C206" s="2">
        <v>0</v>
      </c>
      <c r="D206" s="1">
        <v>0</v>
      </c>
      <c r="E206" s="2">
        <v>18181.963500000002</v>
      </c>
      <c r="F206" s="1">
        <v>0.745</v>
      </c>
      <c r="G206" s="2">
        <v>0</v>
      </c>
      <c r="H206" s="1">
        <v>0</v>
      </c>
      <c r="I206" s="2">
        <v>0</v>
      </c>
      <c r="J206" s="1">
        <v>0</v>
      </c>
      <c r="K206" s="2">
        <v>0</v>
      </c>
      <c r="L206" s="1">
        <v>0</v>
      </c>
      <c r="M206" s="2">
        <v>0</v>
      </c>
      <c r="N206" s="1">
        <v>0</v>
      </c>
      <c r="O206" s="2">
        <v>2919.4886999999999</v>
      </c>
      <c r="P206" s="2">
        <v>198</v>
      </c>
      <c r="Q206" s="2">
        <v>152.8648</v>
      </c>
      <c r="R206" s="2">
        <f>TablaRI[[#This Row],[VI]]+TablaRI[[#This Row],[VI ]]+TablaRI[[#This Row],[ VI]]+TablaRI[[#This Row],[ VI ]]+TablaRI[[#This Row],[  VI  ]]+TablaRI[[#This Row],[   VI   ]]+TablaRI[[#This Row],[  VI   ]]-TablaRI[[#This Row],[  VI]]</f>
        <v>20903.4522</v>
      </c>
    </row>
    <row r="207" spans="1:18" x14ac:dyDescent="0.2">
      <c r="A207" s="1" t="s">
        <v>428</v>
      </c>
      <c r="B207" s="1" t="s">
        <v>429</v>
      </c>
      <c r="C207" s="2">
        <v>0</v>
      </c>
      <c r="D207" s="1">
        <v>0</v>
      </c>
      <c r="E207" s="2">
        <v>168.1645</v>
      </c>
      <c r="F207" s="1">
        <v>0</v>
      </c>
      <c r="G207" s="2">
        <v>0</v>
      </c>
      <c r="H207" s="1">
        <v>0</v>
      </c>
      <c r="I207" s="2">
        <v>0</v>
      </c>
      <c r="J207" s="1">
        <v>0</v>
      </c>
      <c r="K207" s="2">
        <v>0</v>
      </c>
      <c r="L207" s="1">
        <v>0</v>
      </c>
      <c r="M207" s="2">
        <v>0</v>
      </c>
      <c r="N207" s="1">
        <v>0</v>
      </c>
      <c r="O207" s="2">
        <v>4656.3527999999997</v>
      </c>
      <c r="P207" s="2">
        <v>186</v>
      </c>
      <c r="Q207" s="2">
        <v>0</v>
      </c>
      <c r="R207" s="2">
        <f>TablaRI[[#This Row],[VI]]+TablaRI[[#This Row],[VI ]]+TablaRI[[#This Row],[ VI]]+TablaRI[[#This Row],[ VI ]]+TablaRI[[#This Row],[  VI  ]]+TablaRI[[#This Row],[   VI   ]]+TablaRI[[#This Row],[  VI   ]]-TablaRI[[#This Row],[  VI]]</f>
        <v>4638.5172999999995</v>
      </c>
    </row>
    <row r="208" spans="1:18" x14ac:dyDescent="0.2">
      <c r="A208" s="1" t="s">
        <v>430</v>
      </c>
      <c r="B208" s="1" t="s">
        <v>431</v>
      </c>
      <c r="C208" s="2">
        <v>0</v>
      </c>
      <c r="D208" s="1">
        <v>0</v>
      </c>
      <c r="E208" s="2">
        <v>3858.1759999999999</v>
      </c>
      <c r="F208" s="1">
        <v>0.32100000000000001</v>
      </c>
      <c r="G208" s="2">
        <v>0</v>
      </c>
      <c r="H208" s="1">
        <v>0</v>
      </c>
      <c r="I208" s="2">
        <v>0</v>
      </c>
      <c r="J208" s="1">
        <v>0</v>
      </c>
      <c r="K208" s="2">
        <v>0</v>
      </c>
      <c r="L208" s="1">
        <v>0</v>
      </c>
      <c r="M208" s="2">
        <v>0</v>
      </c>
      <c r="N208" s="1">
        <v>0</v>
      </c>
      <c r="O208" s="2">
        <v>4873.45</v>
      </c>
      <c r="P208" s="2">
        <v>275</v>
      </c>
      <c r="Q208" s="2">
        <v>0</v>
      </c>
      <c r="R208" s="2">
        <f>TablaRI[[#This Row],[VI]]+TablaRI[[#This Row],[VI ]]+TablaRI[[#This Row],[ VI]]+TablaRI[[#This Row],[ VI ]]+TablaRI[[#This Row],[  VI  ]]+TablaRI[[#This Row],[   VI   ]]+TablaRI[[#This Row],[  VI   ]]-TablaRI[[#This Row],[  VI]]</f>
        <v>8456.6260000000002</v>
      </c>
    </row>
    <row r="209" spans="1:18" x14ac:dyDescent="0.2">
      <c r="A209" s="1" t="s">
        <v>432</v>
      </c>
      <c r="B209" s="1" t="s">
        <v>433</v>
      </c>
      <c r="C209" s="2">
        <v>31659.7948</v>
      </c>
      <c r="D209" s="1">
        <v>6.5510000000000002</v>
      </c>
      <c r="E209" s="2">
        <v>13893.5105</v>
      </c>
      <c r="F209" s="1">
        <v>1.212</v>
      </c>
      <c r="G209" s="2">
        <v>26168.258000000002</v>
      </c>
      <c r="H209" s="1">
        <v>3</v>
      </c>
      <c r="I209" s="2">
        <v>0</v>
      </c>
      <c r="J209" s="1">
        <v>0</v>
      </c>
      <c r="K209" s="2">
        <v>0</v>
      </c>
      <c r="L209" s="1">
        <v>0</v>
      </c>
      <c r="M209" s="2">
        <v>0</v>
      </c>
      <c r="N209" s="1">
        <v>0</v>
      </c>
      <c r="O209" s="2">
        <v>1463.3164999999999</v>
      </c>
      <c r="P209" s="2">
        <v>1923</v>
      </c>
      <c r="Q209" s="2">
        <v>0</v>
      </c>
      <c r="R209" s="2">
        <f>TablaRI[[#This Row],[VI]]+TablaRI[[#This Row],[VI ]]+TablaRI[[#This Row],[ VI]]+TablaRI[[#This Row],[ VI ]]+TablaRI[[#This Row],[  VI  ]]+TablaRI[[#This Row],[   VI   ]]+TablaRI[[#This Row],[  VI   ]]-TablaRI[[#This Row],[  VI]]</f>
        <v>71261.87980000001</v>
      </c>
    </row>
    <row r="210" spans="1:18" x14ac:dyDescent="0.2">
      <c r="A210" s="1" t="s">
        <v>434</v>
      </c>
      <c r="B210" s="1" t="s">
        <v>435</v>
      </c>
      <c r="C210" s="2">
        <v>70647.965899999996</v>
      </c>
      <c r="D210" s="1">
        <v>1.115</v>
      </c>
      <c r="E210" s="2">
        <v>7239.0964999999997</v>
      </c>
      <c r="F210" s="1">
        <v>0.24099999999999999</v>
      </c>
      <c r="G210" s="2">
        <v>18822.614699999998</v>
      </c>
      <c r="H210" s="1">
        <v>1</v>
      </c>
      <c r="I210" s="2">
        <v>0</v>
      </c>
      <c r="J210" s="1">
        <v>0</v>
      </c>
      <c r="K210" s="2">
        <v>0</v>
      </c>
      <c r="L210" s="1">
        <v>0</v>
      </c>
      <c r="M210" s="2">
        <v>1701.6759999999999</v>
      </c>
      <c r="N210" s="1">
        <v>2</v>
      </c>
      <c r="O210" s="2">
        <v>309.89519999999999</v>
      </c>
      <c r="P210" s="2">
        <v>495</v>
      </c>
      <c r="Q210" s="2">
        <v>0</v>
      </c>
      <c r="R210" s="2">
        <f>TablaRI[[#This Row],[VI]]+TablaRI[[#This Row],[VI ]]+TablaRI[[#This Row],[ VI]]+TablaRI[[#This Row],[ VI ]]+TablaRI[[#This Row],[  VI  ]]+TablaRI[[#This Row],[   VI   ]]+TablaRI[[#This Row],[  VI   ]]-TablaRI[[#This Row],[  VI]]</f>
        <v>98226.248300000007</v>
      </c>
    </row>
    <row r="211" spans="1:18" x14ac:dyDescent="0.2">
      <c r="A211" s="1" t="s">
        <v>436</v>
      </c>
      <c r="B211" s="1" t="s">
        <v>437</v>
      </c>
      <c r="C211" s="2">
        <v>0</v>
      </c>
      <c r="D211" s="1">
        <v>0</v>
      </c>
      <c r="E211" s="2">
        <v>0</v>
      </c>
      <c r="F211" s="1">
        <v>0</v>
      </c>
      <c r="G211" s="2">
        <v>0</v>
      </c>
      <c r="H211" s="1">
        <v>0</v>
      </c>
      <c r="I211" s="2">
        <v>0</v>
      </c>
      <c r="J211" s="1">
        <v>0</v>
      </c>
      <c r="K211" s="2">
        <v>0</v>
      </c>
      <c r="L211" s="1">
        <v>0</v>
      </c>
      <c r="M211" s="2">
        <v>0</v>
      </c>
      <c r="N211" s="1">
        <v>0</v>
      </c>
      <c r="O211" s="2">
        <v>0</v>
      </c>
      <c r="P211" s="2">
        <v>2418</v>
      </c>
      <c r="Q211" s="2">
        <v>0</v>
      </c>
      <c r="R211" s="2">
        <f>TablaRI[[#This Row],[VI]]+TablaRI[[#This Row],[VI ]]+TablaRI[[#This Row],[ VI]]+TablaRI[[#This Row],[ VI ]]+TablaRI[[#This Row],[  VI  ]]+TablaRI[[#This Row],[   VI   ]]+TablaRI[[#This Row],[  VI   ]]-TablaRI[[#This Row],[  VI]]</f>
        <v>-2418</v>
      </c>
    </row>
    <row r="212" spans="1:18" x14ac:dyDescent="0.2">
      <c r="A212" s="1" t="s">
        <v>438</v>
      </c>
      <c r="B212" s="1" t="s">
        <v>439</v>
      </c>
      <c r="C212" s="2">
        <v>0</v>
      </c>
      <c r="D212" s="1">
        <v>0</v>
      </c>
      <c r="E212" s="2">
        <v>58290.537499999999</v>
      </c>
      <c r="F212" s="1">
        <v>0.55700000000000005</v>
      </c>
      <c r="G212" s="2">
        <v>36603.708899999998</v>
      </c>
      <c r="H212" s="1">
        <v>1</v>
      </c>
      <c r="I212" s="2">
        <v>0</v>
      </c>
      <c r="J212" s="1">
        <v>0</v>
      </c>
      <c r="K212" s="2">
        <v>0</v>
      </c>
      <c r="L212" s="1">
        <v>0</v>
      </c>
      <c r="M212" s="2">
        <v>0</v>
      </c>
      <c r="N212" s="1">
        <v>0</v>
      </c>
      <c r="O212" s="2">
        <v>77643.343399999998</v>
      </c>
      <c r="P212" s="2">
        <v>0</v>
      </c>
      <c r="Q212" s="2">
        <v>118.3691</v>
      </c>
      <c r="R212" s="2">
        <f>TablaRI[[#This Row],[VI]]+TablaRI[[#This Row],[VI ]]+TablaRI[[#This Row],[ VI]]+TablaRI[[#This Row],[ VI ]]+TablaRI[[#This Row],[  VI  ]]+TablaRI[[#This Row],[   VI   ]]+TablaRI[[#This Row],[  VI   ]]-TablaRI[[#This Row],[  VI]]</f>
        <v>172537.58980000002</v>
      </c>
    </row>
    <row r="213" spans="1:18" x14ac:dyDescent="0.2">
      <c r="A213" s="1" t="s">
        <v>440</v>
      </c>
      <c r="B213" s="1" t="s">
        <v>441</v>
      </c>
      <c r="C213" s="2">
        <v>19636.104200000002</v>
      </c>
      <c r="D213" s="1">
        <v>0.154</v>
      </c>
      <c r="E213" s="2">
        <v>54942.748500000002</v>
      </c>
      <c r="F213" s="1">
        <v>1.0720000000000001</v>
      </c>
      <c r="G213" s="2">
        <v>14176.054899999999</v>
      </c>
      <c r="H213" s="1">
        <v>1</v>
      </c>
      <c r="I213" s="2">
        <v>70599.544399999999</v>
      </c>
      <c r="J213" s="1">
        <v>1</v>
      </c>
      <c r="K213" s="2">
        <v>0</v>
      </c>
      <c r="L213" s="1">
        <v>0</v>
      </c>
      <c r="M213" s="2">
        <v>0</v>
      </c>
      <c r="N213" s="1">
        <v>0</v>
      </c>
      <c r="O213" s="2">
        <v>145387.52679999999</v>
      </c>
      <c r="P213" s="2">
        <v>4287</v>
      </c>
      <c r="Q213" s="2">
        <v>0</v>
      </c>
      <c r="R213" s="2">
        <f>TablaRI[[#This Row],[VI]]+TablaRI[[#This Row],[VI ]]+TablaRI[[#This Row],[ VI]]+TablaRI[[#This Row],[ VI ]]+TablaRI[[#This Row],[  VI  ]]+TablaRI[[#This Row],[   VI   ]]+TablaRI[[#This Row],[  VI   ]]-TablaRI[[#This Row],[  VI]]</f>
        <v>300454.97879999998</v>
      </c>
    </row>
    <row r="214" spans="1:18" x14ac:dyDescent="0.2">
      <c r="A214" s="1" t="s">
        <v>442</v>
      </c>
      <c r="B214" s="1" t="s">
        <v>443</v>
      </c>
      <c r="C214" s="2">
        <v>0</v>
      </c>
      <c r="D214" s="1">
        <v>0</v>
      </c>
      <c r="E214" s="2">
        <v>23081.890599999999</v>
      </c>
      <c r="F214" s="1">
        <v>2.125</v>
      </c>
      <c r="G214" s="2">
        <v>3226.8780999999999</v>
      </c>
      <c r="H214" s="1">
        <v>1</v>
      </c>
      <c r="I214" s="2">
        <v>0</v>
      </c>
      <c r="J214" s="1">
        <v>0</v>
      </c>
      <c r="K214" s="2">
        <v>0</v>
      </c>
      <c r="L214" s="1">
        <v>0</v>
      </c>
      <c r="M214" s="2">
        <v>0</v>
      </c>
      <c r="N214" s="1">
        <v>0</v>
      </c>
      <c r="O214" s="2">
        <v>1685.5684000000001</v>
      </c>
      <c r="P214" s="2">
        <v>0</v>
      </c>
      <c r="Q214" s="2">
        <v>0</v>
      </c>
      <c r="R214" s="2">
        <f>TablaRI[[#This Row],[VI]]+TablaRI[[#This Row],[VI ]]+TablaRI[[#This Row],[ VI]]+TablaRI[[#This Row],[ VI ]]+TablaRI[[#This Row],[  VI  ]]+TablaRI[[#This Row],[   VI   ]]+TablaRI[[#This Row],[  VI   ]]-TablaRI[[#This Row],[  VI]]</f>
        <v>27994.337100000001</v>
      </c>
    </row>
    <row r="215" spans="1:18" x14ac:dyDescent="0.2">
      <c r="A215" s="1" t="s">
        <v>444</v>
      </c>
      <c r="B215" s="1" t="s">
        <v>445</v>
      </c>
      <c r="C215" s="2">
        <v>0</v>
      </c>
      <c r="D215" s="1">
        <v>0</v>
      </c>
      <c r="E215" s="2">
        <v>0</v>
      </c>
      <c r="F215" s="1">
        <v>0</v>
      </c>
      <c r="G215" s="2">
        <v>0</v>
      </c>
      <c r="H215" s="1">
        <v>0</v>
      </c>
      <c r="I215" s="2">
        <v>0</v>
      </c>
      <c r="J215" s="1">
        <v>0</v>
      </c>
      <c r="K215" s="2">
        <v>0</v>
      </c>
      <c r="L215" s="1">
        <v>0</v>
      </c>
      <c r="M215" s="2">
        <v>0</v>
      </c>
      <c r="N215" s="1">
        <v>0</v>
      </c>
      <c r="O215" s="2">
        <v>2651.0630999999998</v>
      </c>
      <c r="P215" s="2">
        <v>714</v>
      </c>
      <c r="Q215" s="2">
        <v>0</v>
      </c>
      <c r="R215" s="2">
        <f>TablaRI[[#This Row],[VI]]+TablaRI[[#This Row],[VI ]]+TablaRI[[#This Row],[ VI]]+TablaRI[[#This Row],[ VI ]]+TablaRI[[#This Row],[  VI  ]]+TablaRI[[#This Row],[   VI   ]]+TablaRI[[#This Row],[  VI   ]]-TablaRI[[#This Row],[  VI]]</f>
        <v>1937.0630999999998</v>
      </c>
    </row>
    <row r="216" spans="1:18" x14ac:dyDescent="0.2">
      <c r="A216" s="1" t="s">
        <v>446</v>
      </c>
      <c r="B216" s="1" t="s">
        <v>447</v>
      </c>
      <c r="C216" s="2">
        <v>0</v>
      </c>
      <c r="D216" s="1">
        <v>0</v>
      </c>
      <c r="E216" s="2">
        <v>12154.5185</v>
      </c>
      <c r="F216" s="1">
        <v>0.77700000000000002</v>
      </c>
      <c r="G216" s="2">
        <v>0</v>
      </c>
      <c r="H216" s="1">
        <v>0</v>
      </c>
      <c r="I216" s="2">
        <v>0</v>
      </c>
      <c r="J216" s="1">
        <v>0</v>
      </c>
      <c r="K216" s="2">
        <v>0</v>
      </c>
      <c r="L216" s="1">
        <v>0</v>
      </c>
      <c r="M216" s="2">
        <v>0</v>
      </c>
      <c r="N216" s="1">
        <v>0</v>
      </c>
      <c r="O216" s="2">
        <v>17802.680700000001</v>
      </c>
      <c r="P216" s="2">
        <v>154</v>
      </c>
      <c r="Q216" s="2">
        <v>0</v>
      </c>
      <c r="R216" s="2">
        <f>TablaRI[[#This Row],[VI]]+TablaRI[[#This Row],[VI ]]+TablaRI[[#This Row],[ VI]]+TablaRI[[#This Row],[ VI ]]+TablaRI[[#This Row],[  VI  ]]+TablaRI[[#This Row],[   VI   ]]+TablaRI[[#This Row],[  VI   ]]-TablaRI[[#This Row],[  VI]]</f>
        <v>29803.199200000003</v>
      </c>
    </row>
    <row r="217" spans="1:18" x14ac:dyDescent="0.2">
      <c r="A217" s="1" t="s">
        <v>448</v>
      </c>
      <c r="B217" s="1" t="s">
        <v>449</v>
      </c>
      <c r="C217" s="2">
        <v>0</v>
      </c>
      <c r="D217" s="1">
        <v>0</v>
      </c>
      <c r="E217" s="2">
        <v>0</v>
      </c>
      <c r="F217" s="1">
        <v>3.3000000000000002E-2</v>
      </c>
      <c r="G217" s="2">
        <v>0</v>
      </c>
      <c r="H217" s="1">
        <v>0</v>
      </c>
      <c r="I217" s="2">
        <v>0</v>
      </c>
      <c r="J217" s="1">
        <v>0</v>
      </c>
      <c r="K217" s="2">
        <v>0</v>
      </c>
      <c r="L217" s="1">
        <v>0</v>
      </c>
      <c r="M217" s="2">
        <v>0</v>
      </c>
      <c r="N217" s="1">
        <v>0</v>
      </c>
      <c r="O217" s="2">
        <v>31330.148499999999</v>
      </c>
      <c r="P217" s="2">
        <v>3715</v>
      </c>
      <c r="Q217" s="2">
        <v>0</v>
      </c>
      <c r="R217" s="2">
        <f>TablaRI[[#This Row],[VI]]+TablaRI[[#This Row],[VI ]]+TablaRI[[#This Row],[ VI]]+TablaRI[[#This Row],[ VI ]]+TablaRI[[#This Row],[  VI  ]]+TablaRI[[#This Row],[   VI   ]]+TablaRI[[#This Row],[  VI   ]]-TablaRI[[#This Row],[  VI]]</f>
        <v>27615.148499999999</v>
      </c>
    </row>
    <row r="218" spans="1:18" x14ac:dyDescent="0.2">
      <c r="A218" s="1" t="s">
        <v>450</v>
      </c>
      <c r="B218" s="1" t="s">
        <v>451</v>
      </c>
      <c r="C218" s="2">
        <v>0</v>
      </c>
      <c r="D218" s="1">
        <v>0</v>
      </c>
      <c r="E218" s="2">
        <v>10167.838599999999</v>
      </c>
      <c r="F218" s="1">
        <v>0.39300000000000002</v>
      </c>
      <c r="G218" s="2">
        <v>0</v>
      </c>
      <c r="H218" s="1">
        <v>0</v>
      </c>
      <c r="I218" s="2">
        <v>0</v>
      </c>
      <c r="J218" s="1">
        <v>0</v>
      </c>
      <c r="K218" s="2">
        <v>0</v>
      </c>
      <c r="L218" s="1">
        <v>0</v>
      </c>
      <c r="M218" s="2">
        <v>0</v>
      </c>
      <c r="N218" s="1">
        <v>0</v>
      </c>
      <c r="O218" s="2">
        <v>4517.1280999999999</v>
      </c>
      <c r="P218" s="2">
        <v>0</v>
      </c>
      <c r="Q218" s="2">
        <v>0</v>
      </c>
      <c r="R218" s="2">
        <f>TablaRI[[#This Row],[VI]]+TablaRI[[#This Row],[VI ]]+TablaRI[[#This Row],[ VI]]+TablaRI[[#This Row],[ VI ]]+TablaRI[[#This Row],[  VI  ]]+TablaRI[[#This Row],[   VI   ]]+TablaRI[[#This Row],[  VI   ]]-TablaRI[[#This Row],[  VI]]</f>
        <v>14684.966699999999</v>
      </c>
    </row>
    <row r="219" spans="1:18" x14ac:dyDescent="0.2">
      <c r="A219" s="1" t="s">
        <v>452</v>
      </c>
      <c r="B219" s="1" t="s">
        <v>453</v>
      </c>
      <c r="C219" s="2">
        <v>0</v>
      </c>
      <c r="D219" s="1">
        <v>0</v>
      </c>
      <c r="E219" s="2">
        <v>9704.3060000000005</v>
      </c>
      <c r="F219" s="1">
        <v>0.106</v>
      </c>
      <c r="G219" s="2">
        <v>0</v>
      </c>
      <c r="H219" s="1">
        <v>0</v>
      </c>
      <c r="I219" s="2">
        <v>0</v>
      </c>
      <c r="J219" s="1">
        <v>0</v>
      </c>
      <c r="K219" s="2">
        <v>0</v>
      </c>
      <c r="L219" s="1">
        <v>0</v>
      </c>
      <c r="M219" s="2">
        <v>0</v>
      </c>
      <c r="N219" s="1">
        <v>0</v>
      </c>
      <c r="O219" s="2">
        <v>3195.3885</v>
      </c>
      <c r="P219" s="2">
        <v>55</v>
      </c>
      <c r="Q219" s="2">
        <v>0</v>
      </c>
      <c r="R219" s="2">
        <f>TablaRI[[#This Row],[VI]]+TablaRI[[#This Row],[VI ]]+TablaRI[[#This Row],[ VI]]+TablaRI[[#This Row],[ VI ]]+TablaRI[[#This Row],[  VI  ]]+TablaRI[[#This Row],[   VI   ]]+TablaRI[[#This Row],[  VI   ]]-TablaRI[[#This Row],[  VI]]</f>
        <v>12844.694500000001</v>
      </c>
    </row>
    <row r="220" spans="1:18" x14ac:dyDescent="0.2">
      <c r="A220" s="1" t="s">
        <v>454</v>
      </c>
      <c r="B220" s="1" t="s">
        <v>455</v>
      </c>
      <c r="C220" s="2">
        <v>128587.3728</v>
      </c>
      <c r="D220" s="1">
        <v>2.1589999999999998</v>
      </c>
      <c r="E220" s="2">
        <v>10508.4144</v>
      </c>
      <c r="F220" s="1">
        <v>0.218</v>
      </c>
      <c r="G220" s="2">
        <v>0</v>
      </c>
      <c r="H220" s="1">
        <v>0</v>
      </c>
      <c r="I220" s="2">
        <v>0</v>
      </c>
      <c r="J220" s="1">
        <v>0</v>
      </c>
      <c r="K220" s="2">
        <v>0</v>
      </c>
      <c r="L220" s="1">
        <v>0</v>
      </c>
      <c r="M220" s="2">
        <v>0</v>
      </c>
      <c r="N220" s="1">
        <v>0</v>
      </c>
      <c r="O220" s="2">
        <v>12950.081399999999</v>
      </c>
      <c r="P220" s="2">
        <v>1385</v>
      </c>
      <c r="Q220" s="2">
        <v>122.4413</v>
      </c>
      <c r="R220" s="2">
        <f>TablaRI[[#This Row],[VI]]+TablaRI[[#This Row],[VI ]]+TablaRI[[#This Row],[ VI]]+TablaRI[[#This Row],[ VI ]]+TablaRI[[#This Row],[  VI  ]]+TablaRI[[#This Row],[   VI   ]]+TablaRI[[#This Row],[  VI   ]]-TablaRI[[#This Row],[  VI]]</f>
        <v>150660.86859999999</v>
      </c>
    </row>
    <row r="221" spans="1:18" x14ac:dyDescent="0.2">
      <c r="A221" s="1" t="s">
        <v>456</v>
      </c>
      <c r="B221" s="1" t="s">
        <v>457</v>
      </c>
      <c r="C221" s="2">
        <v>7419.8665000000001</v>
      </c>
      <c r="D221" s="1">
        <v>0.29599999999999999</v>
      </c>
      <c r="E221" s="2">
        <v>22302.281900000002</v>
      </c>
      <c r="F221" s="1">
        <v>1.0229999999999999</v>
      </c>
      <c r="G221" s="2">
        <v>0</v>
      </c>
      <c r="H221" s="1">
        <v>0</v>
      </c>
      <c r="I221" s="2">
        <v>0</v>
      </c>
      <c r="J221" s="1">
        <v>0</v>
      </c>
      <c r="K221" s="2">
        <v>0</v>
      </c>
      <c r="L221" s="1">
        <v>0</v>
      </c>
      <c r="M221" s="2">
        <v>1172.425</v>
      </c>
      <c r="N221" s="1">
        <v>2</v>
      </c>
      <c r="O221" s="2">
        <v>65113.211799999997</v>
      </c>
      <c r="P221" s="2">
        <v>3297</v>
      </c>
      <c r="Q221" s="2">
        <v>116.2313</v>
      </c>
      <c r="R221" s="2">
        <f>TablaRI[[#This Row],[VI]]+TablaRI[[#This Row],[VI ]]+TablaRI[[#This Row],[ VI]]+TablaRI[[#This Row],[ VI ]]+TablaRI[[#This Row],[  VI  ]]+TablaRI[[#This Row],[   VI   ]]+TablaRI[[#This Row],[  VI   ]]-TablaRI[[#This Row],[  VI]]</f>
        <v>92710.785199999998</v>
      </c>
    </row>
    <row r="222" spans="1:18" x14ac:dyDescent="0.2">
      <c r="A222" s="1" t="s">
        <v>458</v>
      </c>
      <c r="B222" s="1" t="s">
        <v>459</v>
      </c>
      <c r="C222" s="2">
        <v>0</v>
      </c>
      <c r="D222" s="1">
        <v>0</v>
      </c>
      <c r="E222" s="2">
        <v>0</v>
      </c>
      <c r="F222" s="1">
        <v>0</v>
      </c>
      <c r="G222" s="2">
        <v>0</v>
      </c>
      <c r="H222" s="1">
        <v>0</v>
      </c>
      <c r="I222" s="2">
        <v>0</v>
      </c>
      <c r="J222" s="1">
        <v>0</v>
      </c>
      <c r="K222" s="2">
        <v>0</v>
      </c>
      <c r="L222" s="1">
        <v>0</v>
      </c>
      <c r="M222" s="2">
        <v>0</v>
      </c>
      <c r="N222" s="1">
        <v>0</v>
      </c>
      <c r="O222" s="2">
        <v>0</v>
      </c>
      <c r="P222" s="2">
        <v>3297</v>
      </c>
      <c r="Q222" s="2">
        <v>0</v>
      </c>
      <c r="R222" s="2">
        <f>TablaRI[[#This Row],[VI]]+TablaRI[[#This Row],[VI ]]+TablaRI[[#This Row],[ VI]]+TablaRI[[#This Row],[ VI ]]+TablaRI[[#This Row],[  VI  ]]+TablaRI[[#This Row],[   VI   ]]+TablaRI[[#This Row],[  VI   ]]-TablaRI[[#This Row],[  VI]]</f>
        <v>-3297</v>
      </c>
    </row>
    <row r="223" spans="1:18" x14ac:dyDescent="0.2">
      <c r="A223" s="1" t="s">
        <v>460</v>
      </c>
      <c r="B223" s="1" t="s">
        <v>461</v>
      </c>
      <c r="C223" s="2">
        <v>0</v>
      </c>
      <c r="D223" s="1">
        <v>0</v>
      </c>
      <c r="E223" s="2">
        <v>38953.796199999997</v>
      </c>
      <c r="F223" s="1">
        <v>2.0630000000000002</v>
      </c>
      <c r="G223" s="2">
        <v>0</v>
      </c>
      <c r="H223" s="1">
        <v>0</v>
      </c>
      <c r="I223" s="2">
        <v>0</v>
      </c>
      <c r="J223" s="1">
        <v>0</v>
      </c>
      <c r="K223" s="2">
        <v>0</v>
      </c>
      <c r="L223" s="1">
        <v>0</v>
      </c>
      <c r="M223" s="2">
        <v>0</v>
      </c>
      <c r="N223" s="1">
        <v>0</v>
      </c>
      <c r="O223" s="2">
        <v>53734.622199999998</v>
      </c>
      <c r="P223" s="2">
        <v>0</v>
      </c>
      <c r="Q223" s="2">
        <v>0</v>
      </c>
      <c r="R223" s="2">
        <f>TablaRI[[#This Row],[VI]]+TablaRI[[#This Row],[VI ]]+TablaRI[[#This Row],[ VI]]+TablaRI[[#This Row],[ VI ]]+TablaRI[[#This Row],[  VI  ]]+TablaRI[[#This Row],[   VI   ]]+TablaRI[[#This Row],[  VI   ]]-TablaRI[[#This Row],[  VI]]</f>
        <v>92688.418399999995</v>
      </c>
    </row>
    <row r="224" spans="1:18" x14ac:dyDescent="0.2">
      <c r="A224" s="1" t="s">
        <v>462</v>
      </c>
      <c r="B224" s="1" t="s">
        <v>463</v>
      </c>
      <c r="C224" s="2">
        <v>0</v>
      </c>
      <c r="D224" s="1">
        <v>0</v>
      </c>
      <c r="E224" s="2">
        <v>0</v>
      </c>
      <c r="F224" s="1">
        <v>0</v>
      </c>
      <c r="G224" s="2">
        <v>0</v>
      </c>
      <c r="H224" s="1">
        <v>0</v>
      </c>
      <c r="I224" s="2">
        <v>0</v>
      </c>
      <c r="J224" s="1">
        <v>0</v>
      </c>
      <c r="K224" s="2">
        <v>0</v>
      </c>
      <c r="L224" s="1">
        <v>0</v>
      </c>
      <c r="M224" s="2">
        <v>0</v>
      </c>
      <c r="N224" s="1">
        <v>0</v>
      </c>
      <c r="O224" s="2">
        <v>34282.468000000001</v>
      </c>
      <c r="P224" s="2">
        <v>1226</v>
      </c>
      <c r="Q224" s="2">
        <v>0</v>
      </c>
      <c r="R224" s="2">
        <f>TablaRI[[#This Row],[VI]]+TablaRI[[#This Row],[VI ]]+TablaRI[[#This Row],[ VI]]+TablaRI[[#This Row],[ VI ]]+TablaRI[[#This Row],[  VI  ]]+TablaRI[[#This Row],[   VI   ]]+TablaRI[[#This Row],[  VI   ]]-TablaRI[[#This Row],[  VI]]</f>
        <v>33056.468000000001</v>
      </c>
    </row>
    <row r="225" spans="1:18" x14ac:dyDescent="0.2">
      <c r="A225" s="1" t="s">
        <v>464</v>
      </c>
      <c r="B225" s="1" t="s">
        <v>465</v>
      </c>
      <c r="C225" s="2">
        <v>9062.7289000000001</v>
      </c>
      <c r="D225" s="1">
        <v>9.6000000000000002E-2</v>
      </c>
      <c r="E225" s="2">
        <v>20694.518400000001</v>
      </c>
      <c r="F225" s="1">
        <v>0.28499999999999998</v>
      </c>
      <c r="G225" s="2">
        <v>0</v>
      </c>
      <c r="H225" s="1">
        <v>0</v>
      </c>
      <c r="I225" s="2">
        <v>36181.782399999996</v>
      </c>
      <c r="J225" s="1">
        <v>1</v>
      </c>
      <c r="K225" s="2">
        <v>0</v>
      </c>
      <c r="L225" s="1">
        <v>0</v>
      </c>
      <c r="M225" s="2">
        <v>0</v>
      </c>
      <c r="N225" s="1">
        <v>0</v>
      </c>
      <c r="O225" s="2">
        <v>11347.023499999999</v>
      </c>
      <c r="P225" s="2">
        <v>176</v>
      </c>
      <c r="Q225" s="2">
        <v>0</v>
      </c>
      <c r="R225" s="2">
        <f>TablaRI[[#This Row],[VI]]+TablaRI[[#This Row],[VI ]]+TablaRI[[#This Row],[ VI]]+TablaRI[[#This Row],[ VI ]]+TablaRI[[#This Row],[  VI  ]]+TablaRI[[#This Row],[   VI   ]]+TablaRI[[#This Row],[  VI   ]]-TablaRI[[#This Row],[  VI]]</f>
        <v>77110.053199999995</v>
      </c>
    </row>
    <row r="226" spans="1:18" x14ac:dyDescent="0.2">
      <c r="A226" s="1" t="s">
        <v>466</v>
      </c>
      <c r="B226" s="1" t="s">
        <v>467</v>
      </c>
      <c r="C226" s="2">
        <v>0</v>
      </c>
      <c r="D226" s="1">
        <v>0</v>
      </c>
      <c r="E226" s="2">
        <v>0</v>
      </c>
      <c r="F226" s="1">
        <v>0</v>
      </c>
      <c r="G226" s="2">
        <v>3187.4308999999998</v>
      </c>
      <c r="H226" s="1">
        <v>1</v>
      </c>
      <c r="I226" s="2">
        <v>0</v>
      </c>
      <c r="J226" s="1">
        <v>0</v>
      </c>
      <c r="K226" s="2">
        <v>0</v>
      </c>
      <c r="L226" s="1">
        <v>0</v>
      </c>
      <c r="M226" s="2">
        <v>0</v>
      </c>
      <c r="N226" s="1">
        <v>0</v>
      </c>
      <c r="O226" s="2">
        <v>3264.3688000000002</v>
      </c>
      <c r="P226" s="2">
        <v>0</v>
      </c>
      <c r="Q226" s="2">
        <v>0</v>
      </c>
      <c r="R226" s="2">
        <f>TablaRI[[#This Row],[VI]]+TablaRI[[#This Row],[VI ]]+TablaRI[[#This Row],[ VI]]+TablaRI[[#This Row],[ VI ]]+TablaRI[[#This Row],[  VI  ]]+TablaRI[[#This Row],[   VI   ]]+TablaRI[[#This Row],[  VI   ]]-TablaRI[[#This Row],[  VI]]</f>
        <v>6451.7996999999996</v>
      </c>
    </row>
    <row r="227" spans="1:18" x14ac:dyDescent="0.2">
      <c r="A227" s="1" t="s">
        <v>468</v>
      </c>
      <c r="B227" s="1" t="s">
        <v>469</v>
      </c>
      <c r="C227" s="2">
        <v>0</v>
      </c>
      <c r="D227" s="1">
        <v>0</v>
      </c>
      <c r="E227" s="2">
        <v>8356.0611000000008</v>
      </c>
      <c r="F227" s="1">
        <v>0.315</v>
      </c>
      <c r="G227" s="2">
        <v>1708.4235000000001</v>
      </c>
      <c r="H227" s="1">
        <v>3</v>
      </c>
      <c r="I227" s="2">
        <v>10200.372600000001</v>
      </c>
      <c r="J227" s="1">
        <v>3</v>
      </c>
      <c r="K227" s="2">
        <v>0</v>
      </c>
      <c r="L227" s="1">
        <v>0</v>
      </c>
      <c r="M227" s="2">
        <v>4955.8505999999998</v>
      </c>
      <c r="N227" s="1">
        <v>3</v>
      </c>
      <c r="O227" s="2">
        <v>14180.506299999999</v>
      </c>
      <c r="P227" s="2">
        <v>396</v>
      </c>
      <c r="Q227" s="2">
        <v>0</v>
      </c>
      <c r="R227" s="2">
        <f>TablaRI[[#This Row],[VI]]+TablaRI[[#This Row],[VI ]]+TablaRI[[#This Row],[ VI]]+TablaRI[[#This Row],[ VI ]]+TablaRI[[#This Row],[  VI  ]]+TablaRI[[#This Row],[   VI   ]]+TablaRI[[#This Row],[  VI   ]]-TablaRI[[#This Row],[  VI]]</f>
        <v>39005.214100000005</v>
      </c>
    </row>
    <row r="228" spans="1:18" x14ac:dyDescent="0.2">
      <c r="A228" s="1" t="s">
        <v>470</v>
      </c>
      <c r="B228" s="1" t="s">
        <v>471</v>
      </c>
      <c r="C228" s="2">
        <v>0</v>
      </c>
      <c r="D228" s="1">
        <v>0</v>
      </c>
      <c r="E228" s="2">
        <v>0</v>
      </c>
      <c r="F228" s="1">
        <v>0</v>
      </c>
      <c r="G228" s="2">
        <v>0</v>
      </c>
      <c r="H228" s="1">
        <v>0</v>
      </c>
      <c r="I228" s="2">
        <v>0</v>
      </c>
      <c r="J228" s="1">
        <v>0</v>
      </c>
      <c r="K228" s="2">
        <v>0</v>
      </c>
      <c r="L228" s="1">
        <v>0</v>
      </c>
      <c r="M228" s="2">
        <v>0</v>
      </c>
      <c r="N228" s="1">
        <v>0</v>
      </c>
      <c r="O228" s="2">
        <v>4774.0901000000003</v>
      </c>
      <c r="P228" s="2">
        <v>1099</v>
      </c>
      <c r="Q228" s="2">
        <v>0</v>
      </c>
      <c r="R228" s="2">
        <f>TablaRI[[#This Row],[VI]]+TablaRI[[#This Row],[VI ]]+TablaRI[[#This Row],[ VI]]+TablaRI[[#This Row],[ VI ]]+TablaRI[[#This Row],[  VI  ]]+TablaRI[[#This Row],[   VI   ]]+TablaRI[[#This Row],[  VI   ]]-TablaRI[[#This Row],[  VI]]</f>
        <v>3675.0901000000003</v>
      </c>
    </row>
    <row r="229" spans="1:18" x14ac:dyDescent="0.2">
      <c r="A229" s="1" t="s">
        <v>472</v>
      </c>
      <c r="B229" s="1" t="s">
        <v>473</v>
      </c>
      <c r="C229" s="2">
        <v>0</v>
      </c>
      <c r="D229" s="1">
        <v>0</v>
      </c>
      <c r="E229" s="2">
        <v>0</v>
      </c>
      <c r="F229" s="1">
        <v>0</v>
      </c>
      <c r="G229" s="2">
        <v>0</v>
      </c>
      <c r="H229" s="1">
        <v>0</v>
      </c>
      <c r="I229" s="2">
        <v>0</v>
      </c>
      <c r="J229" s="1">
        <v>0</v>
      </c>
      <c r="K229" s="2">
        <v>0</v>
      </c>
      <c r="L229" s="1">
        <v>0</v>
      </c>
      <c r="M229" s="2">
        <v>0</v>
      </c>
      <c r="N229" s="1">
        <v>0</v>
      </c>
      <c r="O229" s="2">
        <v>4233.1280999999999</v>
      </c>
      <c r="P229" s="2">
        <v>637</v>
      </c>
      <c r="Q229" s="2">
        <v>0</v>
      </c>
      <c r="R229" s="2">
        <f>TablaRI[[#This Row],[VI]]+TablaRI[[#This Row],[VI ]]+TablaRI[[#This Row],[ VI]]+TablaRI[[#This Row],[ VI ]]+TablaRI[[#This Row],[  VI  ]]+TablaRI[[#This Row],[   VI   ]]+TablaRI[[#This Row],[  VI   ]]-TablaRI[[#This Row],[  VI]]</f>
        <v>3596.1280999999999</v>
      </c>
    </row>
    <row r="230" spans="1:18" x14ac:dyDescent="0.2">
      <c r="A230" s="1" t="s">
        <v>474</v>
      </c>
      <c r="B230" s="1" t="s">
        <v>475</v>
      </c>
      <c r="C230" s="2">
        <v>58623.551700000004</v>
      </c>
      <c r="D230" s="1">
        <v>0.51300000000000001</v>
      </c>
      <c r="E230" s="2">
        <v>8979.0917000000009</v>
      </c>
      <c r="F230" s="1">
        <v>0.437</v>
      </c>
      <c r="G230" s="2">
        <v>0</v>
      </c>
      <c r="H230" s="1">
        <v>0</v>
      </c>
      <c r="I230" s="2">
        <v>0</v>
      </c>
      <c r="J230" s="1">
        <v>0</v>
      </c>
      <c r="K230" s="2">
        <v>0</v>
      </c>
      <c r="L230" s="1">
        <v>0</v>
      </c>
      <c r="M230" s="2">
        <v>2346.3337999999999</v>
      </c>
      <c r="N230" s="1">
        <v>1</v>
      </c>
      <c r="O230" s="2">
        <v>1696.7134000000001</v>
      </c>
      <c r="P230" s="2">
        <v>0</v>
      </c>
      <c r="Q230" s="2">
        <v>0</v>
      </c>
      <c r="R230" s="2">
        <f>TablaRI[[#This Row],[VI]]+TablaRI[[#This Row],[VI ]]+TablaRI[[#This Row],[ VI]]+TablaRI[[#This Row],[ VI ]]+TablaRI[[#This Row],[  VI  ]]+TablaRI[[#This Row],[   VI   ]]+TablaRI[[#This Row],[  VI   ]]-TablaRI[[#This Row],[  VI]]</f>
        <v>71645.690599999987</v>
      </c>
    </row>
    <row r="231" spans="1:18" x14ac:dyDescent="0.2">
      <c r="A231" s="1" t="s">
        <v>476</v>
      </c>
      <c r="B231" s="1" t="s">
        <v>477</v>
      </c>
      <c r="C231" s="2">
        <v>0</v>
      </c>
      <c r="D231" s="1">
        <v>0</v>
      </c>
      <c r="E231" s="2">
        <v>0</v>
      </c>
      <c r="F231" s="1">
        <v>0</v>
      </c>
      <c r="G231" s="2">
        <v>1345.1618000000001</v>
      </c>
      <c r="H231" s="1">
        <v>1</v>
      </c>
      <c r="I231" s="2">
        <v>0</v>
      </c>
      <c r="J231" s="1">
        <v>0</v>
      </c>
      <c r="K231" s="2">
        <v>0</v>
      </c>
      <c r="L231" s="1">
        <v>0</v>
      </c>
      <c r="M231" s="2">
        <v>0</v>
      </c>
      <c r="N231" s="1">
        <v>0</v>
      </c>
      <c r="O231" s="2">
        <v>2327.9457000000002</v>
      </c>
      <c r="P231" s="2">
        <v>736</v>
      </c>
      <c r="Q231" s="2">
        <v>0</v>
      </c>
      <c r="R231" s="2">
        <f>TablaRI[[#This Row],[VI]]+TablaRI[[#This Row],[VI ]]+TablaRI[[#This Row],[ VI]]+TablaRI[[#This Row],[ VI ]]+TablaRI[[#This Row],[  VI  ]]+TablaRI[[#This Row],[   VI   ]]+TablaRI[[#This Row],[  VI   ]]-TablaRI[[#This Row],[  VI]]</f>
        <v>2937.1075000000001</v>
      </c>
    </row>
    <row r="232" spans="1:18" x14ac:dyDescent="0.2">
      <c r="A232" s="1" t="s">
        <v>478</v>
      </c>
      <c r="B232" s="1" t="s">
        <v>479</v>
      </c>
      <c r="C232" s="2">
        <v>0</v>
      </c>
      <c r="D232" s="1">
        <v>0</v>
      </c>
      <c r="E232" s="2">
        <v>13947.757799999999</v>
      </c>
      <c r="F232" s="1">
        <v>0.37</v>
      </c>
      <c r="G232" s="2">
        <v>0</v>
      </c>
      <c r="H232" s="1">
        <v>0</v>
      </c>
      <c r="I232" s="2">
        <v>0</v>
      </c>
      <c r="J232" s="1">
        <v>0</v>
      </c>
      <c r="K232" s="2">
        <v>0</v>
      </c>
      <c r="L232" s="1">
        <v>0</v>
      </c>
      <c r="M232" s="2">
        <v>0</v>
      </c>
      <c r="N232" s="1">
        <v>0</v>
      </c>
      <c r="O232" s="2">
        <v>33465.573400000001</v>
      </c>
      <c r="P232" s="2">
        <v>0</v>
      </c>
      <c r="Q232" s="2">
        <v>0</v>
      </c>
      <c r="R232" s="2">
        <f>TablaRI[[#This Row],[VI]]+TablaRI[[#This Row],[VI ]]+TablaRI[[#This Row],[ VI]]+TablaRI[[#This Row],[ VI ]]+TablaRI[[#This Row],[  VI  ]]+TablaRI[[#This Row],[   VI   ]]+TablaRI[[#This Row],[  VI   ]]-TablaRI[[#This Row],[  VI]]</f>
        <v>47413.331200000001</v>
      </c>
    </row>
    <row r="233" spans="1:18" x14ac:dyDescent="0.2">
      <c r="A233" s="1" t="s">
        <v>480</v>
      </c>
      <c r="B233" s="1" t="s">
        <v>481</v>
      </c>
      <c r="C233" s="2">
        <v>0</v>
      </c>
      <c r="D233" s="1">
        <v>0</v>
      </c>
      <c r="E233" s="2">
        <v>0</v>
      </c>
      <c r="F233" s="1">
        <v>0</v>
      </c>
      <c r="G233" s="2">
        <v>0</v>
      </c>
      <c r="H233" s="1">
        <v>0</v>
      </c>
      <c r="I233" s="2">
        <v>0</v>
      </c>
      <c r="J233" s="1">
        <v>0</v>
      </c>
      <c r="K233" s="2">
        <v>0</v>
      </c>
      <c r="L233" s="1">
        <v>0</v>
      </c>
      <c r="M233" s="2">
        <v>0</v>
      </c>
      <c r="N233" s="1">
        <v>0</v>
      </c>
      <c r="O233" s="2">
        <v>2299.5115999999998</v>
      </c>
      <c r="P233" s="2">
        <v>0</v>
      </c>
      <c r="Q233" s="2">
        <v>0</v>
      </c>
      <c r="R233" s="2">
        <f>TablaRI[[#This Row],[VI]]+TablaRI[[#This Row],[VI ]]+TablaRI[[#This Row],[ VI]]+TablaRI[[#This Row],[ VI ]]+TablaRI[[#This Row],[  VI  ]]+TablaRI[[#This Row],[   VI   ]]+TablaRI[[#This Row],[  VI   ]]-TablaRI[[#This Row],[  VI]]</f>
        <v>2299.5115999999998</v>
      </c>
    </row>
    <row r="234" spans="1:18" x14ac:dyDescent="0.2">
      <c r="A234" s="1" t="s">
        <v>482</v>
      </c>
      <c r="B234" s="1" t="s">
        <v>483</v>
      </c>
      <c r="C234" s="2">
        <v>0</v>
      </c>
      <c r="D234" s="1">
        <v>0</v>
      </c>
      <c r="E234" s="2">
        <v>16605.0723</v>
      </c>
      <c r="F234" s="1">
        <v>0.34100000000000003</v>
      </c>
      <c r="G234" s="2">
        <v>0</v>
      </c>
      <c r="H234" s="1">
        <v>0</v>
      </c>
      <c r="I234" s="2">
        <v>0</v>
      </c>
      <c r="J234" s="1">
        <v>0</v>
      </c>
      <c r="K234" s="2">
        <v>0</v>
      </c>
      <c r="L234" s="1">
        <v>0</v>
      </c>
      <c r="M234" s="2">
        <v>0</v>
      </c>
      <c r="N234" s="1">
        <v>0</v>
      </c>
      <c r="O234" s="2">
        <v>21970.037799999998</v>
      </c>
      <c r="P234" s="2">
        <v>209</v>
      </c>
      <c r="Q234" s="2">
        <v>0</v>
      </c>
      <c r="R234" s="2">
        <f>TablaRI[[#This Row],[VI]]+TablaRI[[#This Row],[VI ]]+TablaRI[[#This Row],[ VI]]+TablaRI[[#This Row],[ VI ]]+TablaRI[[#This Row],[  VI  ]]+TablaRI[[#This Row],[   VI   ]]+TablaRI[[#This Row],[  VI   ]]-TablaRI[[#This Row],[  VI]]</f>
        <v>38366.110099999998</v>
      </c>
    </row>
    <row r="235" spans="1:18" x14ac:dyDescent="0.2">
      <c r="A235" s="1" t="s">
        <v>484</v>
      </c>
      <c r="B235" s="1" t="s">
        <v>485</v>
      </c>
      <c r="C235" s="2">
        <v>0</v>
      </c>
      <c r="D235" s="1">
        <v>0</v>
      </c>
      <c r="E235" s="2">
        <v>0</v>
      </c>
      <c r="F235" s="1">
        <v>0</v>
      </c>
      <c r="G235" s="2">
        <v>0</v>
      </c>
      <c r="H235" s="1">
        <v>0</v>
      </c>
      <c r="I235" s="2">
        <v>0</v>
      </c>
      <c r="J235" s="1">
        <v>0</v>
      </c>
      <c r="K235" s="2">
        <v>0</v>
      </c>
      <c r="L235" s="1">
        <v>0</v>
      </c>
      <c r="M235" s="2">
        <v>0</v>
      </c>
      <c r="N235" s="1">
        <v>0</v>
      </c>
      <c r="O235" s="2">
        <v>12301.955400000001</v>
      </c>
      <c r="P235" s="2">
        <v>264</v>
      </c>
      <c r="Q235" s="2">
        <v>0</v>
      </c>
      <c r="R235" s="2">
        <f>TablaRI[[#This Row],[VI]]+TablaRI[[#This Row],[VI ]]+TablaRI[[#This Row],[ VI]]+TablaRI[[#This Row],[ VI ]]+TablaRI[[#This Row],[  VI  ]]+TablaRI[[#This Row],[   VI   ]]+TablaRI[[#This Row],[  VI   ]]-TablaRI[[#This Row],[  VI]]</f>
        <v>12037.955400000001</v>
      </c>
    </row>
    <row r="236" spans="1:18" x14ac:dyDescent="0.2">
      <c r="A236" s="1" t="s">
        <v>486</v>
      </c>
      <c r="B236" s="1" t="s">
        <v>487</v>
      </c>
      <c r="C236" s="2">
        <v>0</v>
      </c>
      <c r="D236" s="1">
        <v>0</v>
      </c>
      <c r="E236" s="2">
        <v>0</v>
      </c>
      <c r="F236" s="1">
        <v>0</v>
      </c>
      <c r="G236" s="2">
        <v>0</v>
      </c>
      <c r="H236" s="1">
        <v>0</v>
      </c>
      <c r="I236" s="2">
        <v>34190.647900000004</v>
      </c>
      <c r="J236" s="1">
        <v>1</v>
      </c>
      <c r="K236" s="2">
        <v>0</v>
      </c>
      <c r="L236" s="1">
        <v>0</v>
      </c>
      <c r="M236" s="2">
        <v>0</v>
      </c>
      <c r="N236" s="1">
        <v>0</v>
      </c>
      <c r="O236" s="2">
        <v>38182.619200000001</v>
      </c>
      <c r="P236" s="2">
        <v>747</v>
      </c>
      <c r="Q236" s="2">
        <v>0</v>
      </c>
      <c r="R236" s="2">
        <f>TablaRI[[#This Row],[VI]]+TablaRI[[#This Row],[VI ]]+TablaRI[[#This Row],[ VI]]+TablaRI[[#This Row],[ VI ]]+TablaRI[[#This Row],[  VI  ]]+TablaRI[[#This Row],[   VI   ]]+TablaRI[[#This Row],[  VI   ]]-TablaRI[[#This Row],[  VI]]</f>
        <v>71626.267099999997</v>
      </c>
    </row>
    <row r="237" spans="1:18" x14ac:dyDescent="0.2">
      <c r="A237" s="1" t="s">
        <v>488</v>
      </c>
      <c r="B237" s="1" t="s">
        <v>489</v>
      </c>
      <c r="C237" s="2">
        <v>0</v>
      </c>
      <c r="D237" s="1">
        <v>0</v>
      </c>
      <c r="E237" s="2">
        <v>0</v>
      </c>
      <c r="F237" s="1">
        <v>0</v>
      </c>
      <c r="G237" s="2">
        <v>0</v>
      </c>
      <c r="H237" s="1">
        <v>0</v>
      </c>
      <c r="I237" s="2">
        <v>0</v>
      </c>
      <c r="J237" s="1">
        <v>0</v>
      </c>
      <c r="K237" s="2">
        <v>0</v>
      </c>
      <c r="L237" s="1">
        <v>0</v>
      </c>
      <c r="M237" s="2">
        <v>0</v>
      </c>
      <c r="N237" s="1">
        <v>0</v>
      </c>
      <c r="O237" s="2">
        <v>2162.2103000000002</v>
      </c>
      <c r="P237" s="2">
        <v>1099</v>
      </c>
      <c r="Q237" s="2">
        <v>0</v>
      </c>
      <c r="R237" s="2">
        <f>TablaRI[[#This Row],[VI]]+TablaRI[[#This Row],[VI ]]+TablaRI[[#This Row],[ VI]]+TablaRI[[#This Row],[ VI ]]+TablaRI[[#This Row],[  VI  ]]+TablaRI[[#This Row],[   VI   ]]+TablaRI[[#This Row],[  VI   ]]-TablaRI[[#This Row],[  VI]]</f>
        <v>1063.2103000000002</v>
      </c>
    </row>
    <row r="238" spans="1:18" x14ac:dyDescent="0.2">
      <c r="A238" s="1" t="s">
        <v>490</v>
      </c>
      <c r="B238" s="1" t="s">
        <v>491</v>
      </c>
      <c r="C238" s="2">
        <v>0</v>
      </c>
      <c r="D238" s="1">
        <v>0</v>
      </c>
      <c r="E238" s="2">
        <v>4936.1211000000003</v>
      </c>
      <c r="F238" s="1">
        <v>0.44500000000000001</v>
      </c>
      <c r="G238" s="2">
        <v>8657.7217999999993</v>
      </c>
      <c r="H238" s="1">
        <v>1</v>
      </c>
      <c r="I238" s="2">
        <v>0</v>
      </c>
      <c r="J238" s="1">
        <v>0</v>
      </c>
      <c r="K238" s="2">
        <v>0</v>
      </c>
      <c r="L238" s="1">
        <v>0</v>
      </c>
      <c r="M238" s="2">
        <v>448.43880000000001</v>
      </c>
      <c r="N238" s="1">
        <v>6</v>
      </c>
      <c r="O238" s="2">
        <v>7811.0852000000004</v>
      </c>
      <c r="P238" s="2">
        <v>1495</v>
      </c>
      <c r="Q238" s="2">
        <v>0</v>
      </c>
      <c r="R238" s="2">
        <f>TablaRI[[#This Row],[VI]]+TablaRI[[#This Row],[VI ]]+TablaRI[[#This Row],[ VI]]+TablaRI[[#This Row],[ VI ]]+TablaRI[[#This Row],[  VI  ]]+TablaRI[[#This Row],[   VI   ]]+TablaRI[[#This Row],[  VI   ]]-TablaRI[[#This Row],[  VI]]</f>
        <v>20358.366900000001</v>
      </c>
    </row>
    <row r="239" spans="1:18" x14ac:dyDescent="0.2">
      <c r="A239" s="1" t="s">
        <v>492</v>
      </c>
      <c r="B239" s="1" t="s">
        <v>493</v>
      </c>
      <c r="C239" s="2">
        <v>0</v>
      </c>
      <c r="D239" s="1">
        <v>0</v>
      </c>
      <c r="E239" s="2">
        <v>0</v>
      </c>
      <c r="F239" s="1">
        <v>2.1999999999999999E-2</v>
      </c>
      <c r="G239" s="2">
        <v>18200.296300000002</v>
      </c>
      <c r="H239" s="1">
        <v>1</v>
      </c>
      <c r="I239" s="2">
        <v>0</v>
      </c>
      <c r="J239" s="1">
        <v>0</v>
      </c>
      <c r="K239" s="2">
        <v>0</v>
      </c>
      <c r="L239" s="1">
        <v>0</v>
      </c>
      <c r="M239" s="2">
        <v>0</v>
      </c>
      <c r="N239" s="1">
        <v>0</v>
      </c>
      <c r="O239" s="2">
        <v>2143.2725</v>
      </c>
      <c r="P239" s="2">
        <v>26</v>
      </c>
      <c r="Q239" s="2">
        <v>0</v>
      </c>
      <c r="R239" s="2">
        <f>TablaRI[[#This Row],[VI]]+TablaRI[[#This Row],[VI ]]+TablaRI[[#This Row],[ VI]]+TablaRI[[#This Row],[ VI ]]+TablaRI[[#This Row],[  VI  ]]+TablaRI[[#This Row],[   VI   ]]+TablaRI[[#This Row],[  VI   ]]-TablaRI[[#This Row],[  VI]]</f>
        <v>20317.568800000001</v>
      </c>
    </row>
    <row r="240" spans="1:18" x14ac:dyDescent="0.2">
      <c r="A240" s="1" t="s">
        <v>494</v>
      </c>
      <c r="B240" s="1" t="s">
        <v>495</v>
      </c>
      <c r="C240" s="2">
        <v>0</v>
      </c>
      <c r="D240" s="1">
        <v>0</v>
      </c>
      <c r="E240" s="2">
        <v>0</v>
      </c>
      <c r="F240" s="1">
        <v>0</v>
      </c>
      <c r="G240" s="2">
        <v>18261.2202</v>
      </c>
      <c r="H240" s="1">
        <v>1</v>
      </c>
      <c r="I240" s="2">
        <v>0</v>
      </c>
      <c r="J240" s="1">
        <v>0</v>
      </c>
      <c r="K240" s="2">
        <v>0</v>
      </c>
      <c r="L240" s="1">
        <v>0</v>
      </c>
      <c r="M240" s="2">
        <v>0</v>
      </c>
      <c r="N240" s="1">
        <v>0</v>
      </c>
      <c r="O240" s="2">
        <v>1895.3234</v>
      </c>
      <c r="P240" s="2">
        <v>220</v>
      </c>
      <c r="Q240" s="2">
        <v>0</v>
      </c>
      <c r="R240" s="2">
        <f>TablaRI[[#This Row],[VI]]+TablaRI[[#This Row],[VI ]]+TablaRI[[#This Row],[ VI]]+TablaRI[[#This Row],[ VI ]]+TablaRI[[#This Row],[  VI  ]]+TablaRI[[#This Row],[   VI   ]]+TablaRI[[#This Row],[  VI   ]]-TablaRI[[#This Row],[  VI]]</f>
        <v>19936.543600000001</v>
      </c>
    </row>
    <row r="241" spans="1:18" x14ac:dyDescent="0.2">
      <c r="A241" s="1" t="s">
        <v>496</v>
      </c>
      <c r="B241" s="1" t="s">
        <v>497</v>
      </c>
      <c r="C241" s="2">
        <v>156081.42819999999</v>
      </c>
      <c r="D241" s="1">
        <v>3.1070000000000002</v>
      </c>
      <c r="E241" s="2">
        <v>0</v>
      </c>
      <c r="F241" s="1">
        <v>0</v>
      </c>
      <c r="G241" s="2">
        <v>0</v>
      </c>
      <c r="H241" s="1">
        <v>0</v>
      </c>
      <c r="I241" s="2">
        <v>0</v>
      </c>
      <c r="J241" s="1">
        <v>0</v>
      </c>
      <c r="K241" s="2">
        <v>0</v>
      </c>
      <c r="L241" s="1">
        <v>0</v>
      </c>
      <c r="M241" s="2">
        <v>20242.191999999999</v>
      </c>
      <c r="N241" s="1">
        <v>6</v>
      </c>
      <c r="O241" s="2">
        <v>36073.122900000002</v>
      </c>
      <c r="P241" s="2">
        <v>0</v>
      </c>
      <c r="Q241" s="2">
        <v>10927.205400000001</v>
      </c>
      <c r="R241" s="2">
        <f>TablaRI[[#This Row],[VI]]+TablaRI[[#This Row],[VI ]]+TablaRI[[#This Row],[ VI]]+TablaRI[[#This Row],[ VI ]]+TablaRI[[#This Row],[  VI  ]]+TablaRI[[#This Row],[   VI   ]]+TablaRI[[#This Row],[  VI   ]]-TablaRI[[#This Row],[  VI]]</f>
        <v>212396.74310000002</v>
      </c>
    </row>
    <row r="242" spans="1:18" x14ac:dyDescent="0.2">
      <c r="A242" s="1" t="s">
        <v>498</v>
      </c>
      <c r="B242" s="1" t="s">
        <v>499</v>
      </c>
      <c r="C242" s="2">
        <v>51608.9594</v>
      </c>
      <c r="D242" s="1">
        <v>0.58399999999999996</v>
      </c>
      <c r="E242" s="2">
        <v>1467.9085</v>
      </c>
      <c r="F242" s="1">
        <v>6.5000000000000002E-2</v>
      </c>
      <c r="G242" s="2">
        <v>49064.2886</v>
      </c>
      <c r="H242" s="1">
        <v>1</v>
      </c>
      <c r="I242" s="2">
        <v>181217.2769</v>
      </c>
      <c r="J242" s="1">
        <v>6</v>
      </c>
      <c r="K242" s="2">
        <v>0</v>
      </c>
      <c r="L242" s="1">
        <v>0</v>
      </c>
      <c r="M242" s="2">
        <v>6291.8483999999999</v>
      </c>
      <c r="N242" s="1">
        <v>6</v>
      </c>
      <c r="O242" s="2">
        <v>113805.56050000001</v>
      </c>
      <c r="P242" s="2">
        <v>2924</v>
      </c>
      <c r="Q242" s="2">
        <v>0</v>
      </c>
      <c r="R242" s="2">
        <f>TablaRI[[#This Row],[VI]]+TablaRI[[#This Row],[VI ]]+TablaRI[[#This Row],[ VI]]+TablaRI[[#This Row],[ VI ]]+TablaRI[[#This Row],[  VI  ]]+TablaRI[[#This Row],[   VI   ]]+TablaRI[[#This Row],[  VI   ]]-TablaRI[[#This Row],[  VI]]</f>
        <v>400531.84230000002</v>
      </c>
    </row>
    <row r="243" spans="1:18" x14ac:dyDescent="0.2">
      <c r="A243" s="1" t="s">
        <v>500</v>
      </c>
      <c r="B243" s="1" t="s">
        <v>501</v>
      </c>
      <c r="C243" s="2">
        <v>43199.581700000002</v>
      </c>
      <c r="D243" s="1">
        <v>0.27100000000000002</v>
      </c>
      <c r="E243" s="2">
        <v>3.7199999999999997E-2</v>
      </c>
      <c r="F243" s="1">
        <v>4.2999999999999997E-2</v>
      </c>
      <c r="G243" s="2">
        <v>0</v>
      </c>
      <c r="H243" s="1">
        <v>0</v>
      </c>
      <c r="I243" s="2">
        <v>0</v>
      </c>
      <c r="J243" s="1">
        <v>0</v>
      </c>
      <c r="K243" s="2">
        <v>0</v>
      </c>
      <c r="L243" s="1">
        <v>0</v>
      </c>
      <c r="M243" s="2">
        <v>0</v>
      </c>
      <c r="N243" s="1">
        <v>0</v>
      </c>
      <c r="O243" s="2">
        <v>5025.2487000000001</v>
      </c>
      <c r="P243" s="2">
        <v>517</v>
      </c>
      <c r="Q243" s="2">
        <v>0</v>
      </c>
      <c r="R243" s="2">
        <f>TablaRI[[#This Row],[VI]]+TablaRI[[#This Row],[VI ]]+TablaRI[[#This Row],[ VI]]+TablaRI[[#This Row],[ VI ]]+TablaRI[[#This Row],[  VI  ]]+TablaRI[[#This Row],[   VI   ]]+TablaRI[[#This Row],[  VI   ]]-TablaRI[[#This Row],[  VI]]</f>
        <v>47707.867599999998</v>
      </c>
    </row>
    <row r="244" spans="1:18" x14ac:dyDescent="0.2">
      <c r="A244" s="1" t="s">
        <v>502</v>
      </c>
      <c r="B244" s="1" t="s">
        <v>503</v>
      </c>
      <c r="C244" s="2">
        <v>3951.502</v>
      </c>
      <c r="D244" s="1">
        <v>0.187</v>
      </c>
      <c r="E244" s="2">
        <v>78212.0481</v>
      </c>
      <c r="F244" s="1">
        <v>3.004</v>
      </c>
      <c r="G244" s="2">
        <v>74266.601200000005</v>
      </c>
      <c r="H244" s="1">
        <v>2</v>
      </c>
      <c r="I244" s="2">
        <v>0</v>
      </c>
      <c r="J244" s="1">
        <v>0</v>
      </c>
      <c r="K244" s="2">
        <v>0</v>
      </c>
      <c r="L244" s="1">
        <v>0</v>
      </c>
      <c r="M244" s="2">
        <v>0.1099</v>
      </c>
      <c r="N244" s="1">
        <v>1</v>
      </c>
      <c r="O244" s="2">
        <v>175989.3143</v>
      </c>
      <c r="P244" s="2">
        <v>14124</v>
      </c>
      <c r="Q244" s="2">
        <v>0</v>
      </c>
      <c r="R244" s="2">
        <f>TablaRI[[#This Row],[VI]]+TablaRI[[#This Row],[VI ]]+TablaRI[[#This Row],[ VI]]+TablaRI[[#This Row],[ VI ]]+TablaRI[[#This Row],[  VI  ]]+TablaRI[[#This Row],[   VI   ]]+TablaRI[[#This Row],[  VI   ]]-TablaRI[[#This Row],[  VI]]</f>
        <v>318295.57550000004</v>
      </c>
    </row>
    <row r="245" spans="1:18" x14ac:dyDescent="0.2">
      <c r="A245" s="1" t="s">
        <v>504</v>
      </c>
      <c r="B245" s="1" t="s">
        <v>505</v>
      </c>
      <c r="C245" s="2">
        <v>0</v>
      </c>
      <c r="D245" s="1">
        <v>0</v>
      </c>
      <c r="E245" s="2">
        <v>0</v>
      </c>
      <c r="F245" s="1">
        <v>0</v>
      </c>
      <c r="G245" s="2">
        <v>0</v>
      </c>
      <c r="H245" s="1">
        <v>0</v>
      </c>
      <c r="I245" s="2">
        <v>0</v>
      </c>
      <c r="J245" s="1">
        <v>0</v>
      </c>
      <c r="K245" s="2">
        <v>0</v>
      </c>
      <c r="L245" s="1">
        <v>0</v>
      </c>
      <c r="M245" s="2">
        <v>0</v>
      </c>
      <c r="N245" s="1">
        <v>0</v>
      </c>
      <c r="O245" s="2">
        <v>13956.9905</v>
      </c>
      <c r="P245" s="2">
        <v>2198</v>
      </c>
      <c r="Q245" s="2">
        <v>0</v>
      </c>
      <c r="R245" s="2">
        <f>TablaRI[[#This Row],[VI]]+TablaRI[[#This Row],[VI ]]+TablaRI[[#This Row],[ VI]]+TablaRI[[#This Row],[ VI ]]+TablaRI[[#This Row],[  VI  ]]+TablaRI[[#This Row],[   VI   ]]+TablaRI[[#This Row],[  VI   ]]-TablaRI[[#This Row],[  VI]]</f>
        <v>11758.9905</v>
      </c>
    </row>
    <row r="246" spans="1:18" x14ac:dyDescent="0.2">
      <c r="A246" s="1" t="s">
        <v>506</v>
      </c>
      <c r="B246" s="1" t="s">
        <v>507</v>
      </c>
      <c r="C246" s="2">
        <v>0</v>
      </c>
      <c r="D246" s="1">
        <v>0</v>
      </c>
      <c r="E246" s="2">
        <v>0</v>
      </c>
      <c r="F246" s="1">
        <v>0</v>
      </c>
      <c r="G246" s="2">
        <v>0</v>
      </c>
      <c r="H246" s="1">
        <v>0</v>
      </c>
      <c r="I246" s="2">
        <v>0</v>
      </c>
      <c r="J246" s="1">
        <v>0</v>
      </c>
      <c r="K246" s="2">
        <v>0</v>
      </c>
      <c r="L246" s="1">
        <v>0</v>
      </c>
      <c r="M246" s="2">
        <v>0</v>
      </c>
      <c r="N246" s="1">
        <v>0</v>
      </c>
      <c r="O246" s="2">
        <v>0</v>
      </c>
      <c r="P246" s="2">
        <v>0</v>
      </c>
      <c r="Q246" s="2">
        <v>0</v>
      </c>
      <c r="R246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47" spans="1:18" x14ac:dyDescent="0.2">
      <c r="A247" s="1" t="s">
        <v>508</v>
      </c>
      <c r="B247" s="1" t="s">
        <v>509</v>
      </c>
      <c r="C247" s="2">
        <v>0</v>
      </c>
      <c r="D247" s="1">
        <v>0</v>
      </c>
      <c r="E247" s="2">
        <v>1454.3148000000001</v>
      </c>
      <c r="F247" s="1">
        <v>0.2</v>
      </c>
      <c r="G247" s="2">
        <v>3724.9306999999999</v>
      </c>
      <c r="H247" s="1">
        <v>1</v>
      </c>
      <c r="I247" s="2">
        <v>0</v>
      </c>
      <c r="J247" s="1">
        <v>0</v>
      </c>
      <c r="K247" s="2">
        <v>0</v>
      </c>
      <c r="L247" s="1">
        <v>0</v>
      </c>
      <c r="M247" s="2">
        <v>0</v>
      </c>
      <c r="N247" s="1">
        <v>0</v>
      </c>
      <c r="O247" s="2">
        <v>4254.4839000000002</v>
      </c>
      <c r="P247" s="2">
        <v>113</v>
      </c>
      <c r="Q247" s="2">
        <v>0</v>
      </c>
      <c r="R247" s="2">
        <f>TablaRI[[#This Row],[VI]]+TablaRI[[#This Row],[VI ]]+TablaRI[[#This Row],[ VI]]+TablaRI[[#This Row],[ VI ]]+TablaRI[[#This Row],[  VI  ]]+TablaRI[[#This Row],[   VI   ]]+TablaRI[[#This Row],[  VI   ]]-TablaRI[[#This Row],[  VI]]</f>
        <v>9320.7294000000002</v>
      </c>
    </row>
    <row r="248" spans="1:18" x14ac:dyDescent="0.2">
      <c r="A248" s="1" t="s">
        <v>510</v>
      </c>
      <c r="B248" s="1" t="s">
        <v>511</v>
      </c>
      <c r="C248" s="2">
        <v>0</v>
      </c>
      <c r="D248" s="1">
        <v>0</v>
      </c>
      <c r="E248" s="2">
        <v>0</v>
      </c>
      <c r="F248" s="1">
        <v>0</v>
      </c>
      <c r="G248" s="2">
        <v>0</v>
      </c>
      <c r="H248" s="1">
        <v>0</v>
      </c>
      <c r="I248" s="2">
        <v>0</v>
      </c>
      <c r="J248" s="1">
        <v>0</v>
      </c>
      <c r="K248" s="2">
        <v>0</v>
      </c>
      <c r="L248" s="1">
        <v>0</v>
      </c>
      <c r="M248" s="2">
        <v>0</v>
      </c>
      <c r="N248" s="1">
        <v>0</v>
      </c>
      <c r="O248" s="2">
        <v>0</v>
      </c>
      <c r="P248" s="2">
        <v>66</v>
      </c>
      <c r="Q248" s="2">
        <v>0</v>
      </c>
      <c r="R248" s="2">
        <f>TablaRI[[#This Row],[VI]]+TablaRI[[#This Row],[VI ]]+TablaRI[[#This Row],[ VI]]+TablaRI[[#This Row],[ VI ]]+TablaRI[[#This Row],[  VI  ]]+TablaRI[[#This Row],[   VI   ]]+TablaRI[[#This Row],[  VI   ]]-TablaRI[[#This Row],[  VI]]</f>
        <v>-66</v>
      </c>
    </row>
    <row r="249" spans="1:18" x14ac:dyDescent="0.2">
      <c r="A249" s="1" t="s">
        <v>512</v>
      </c>
      <c r="B249" s="1" t="s">
        <v>513</v>
      </c>
      <c r="C249" s="2">
        <v>3880.9719</v>
      </c>
      <c r="D249" s="1">
        <v>5.0199999999999996</v>
      </c>
      <c r="E249" s="2">
        <v>0</v>
      </c>
      <c r="F249" s="1">
        <v>0</v>
      </c>
      <c r="G249" s="2">
        <v>0</v>
      </c>
      <c r="H249" s="1">
        <v>0</v>
      </c>
      <c r="I249" s="2">
        <v>0</v>
      </c>
      <c r="J249" s="1">
        <v>0</v>
      </c>
      <c r="K249" s="2">
        <v>0</v>
      </c>
      <c r="L249" s="1">
        <v>0</v>
      </c>
      <c r="M249" s="2">
        <v>0</v>
      </c>
      <c r="N249" s="1">
        <v>0</v>
      </c>
      <c r="O249" s="2">
        <v>14449.965200000001</v>
      </c>
      <c r="P249" s="2">
        <v>340</v>
      </c>
      <c r="Q249" s="2">
        <v>0</v>
      </c>
      <c r="R249" s="2">
        <f>TablaRI[[#This Row],[VI]]+TablaRI[[#This Row],[VI ]]+TablaRI[[#This Row],[ VI]]+TablaRI[[#This Row],[ VI ]]+TablaRI[[#This Row],[  VI  ]]+TablaRI[[#This Row],[   VI   ]]+TablaRI[[#This Row],[  VI   ]]-TablaRI[[#This Row],[  VI]]</f>
        <v>17990.937099999999</v>
      </c>
    </row>
    <row r="250" spans="1:18" x14ac:dyDescent="0.2">
      <c r="A250" s="1" t="s">
        <v>514</v>
      </c>
      <c r="B250" s="1" t="s">
        <v>515</v>
      </c>
      <c r="C250" s="2">
        <v>36661.236499999999</v>
      </c>
      <c r="D250" s="1">
        <v>0.56999999999999995</v>
      </c>
      <c r="E250" s="2">
        <v>44824.474199999997</v>
      </c>
      <c r="F250" s="1">
        <v>2.0409999999999999</v>
      </c>
      <c r="G250" s="2">
        <v>33615.3606</v>
      </c>
      <c r="H250" s="1">
        <v>1</v>
      </c>
      <c r="I250" s="2">
        <v>0</v>
      </c>
      <c r="J250" s="1">
        <v>0</v>
      </c>
      <c r="K250" s="2">
        <v>0</v>
      </c>
      <c r="L250" s="1">
        <v>0</v>
      </c>
      <c r="M250" s="2">
        <v>9399.7335999999996</v>
      </c>
      <c r="N250" s="1">
        <v>4</v>
      </c>
      <c r="O250" s="2">
        <v>59478.878400000001</v>
      </c>
      <c r="P250" s="2">
        <v>1110</v>
      </c>
      <c r="Q250" s="2">
        <v>0</v>
      </c>
      <c r="R250" s="2">
        <f>TablaRI[[#This Row],[VI]]+TablaRI[[#This Row],[VI ]]+TablaRI[[#This Row],[ VI]]+TablaRI[[#This Row],[ VI ]]+TablaRI[[#This Row],[  VI  ]]+TablaRI[[#This Row],[   VI   ]]+TablaRI[[#This Row],[  VI   ]]-TablaRI[[#This Row],[  VI]]</f>
        <v>182869.68329999998</v>
      </c>
    </row>
    <row r="251" spans="1:18" x14ac:dyDescent="0.2">
      <c r="A251" s="1" t="s">
        <v>516</v>
      </c>
      <c r="B251" s="1" t="s">
        <v>517</v>
      </c>
      <c r="C251" s="2">
        <v>0</v>
      </c>
      <c r="D251" s="1">
        <v>0</v>
      </c>
      <c r="E251" s="2">
        <v>15781.383</v>
      </c>
      <c r="F251" s="1">
        <v>0.63700000000000001</v>
      </c>
      <c r="G251" s="2">
        <v>174378.84839999999</v>
      </c>
      <c r="H251" s="1">
        <v>4</v>
      </c>
      <c r="I251" s="2">
        <v>0</v>
      </c>
      <c r="J251" s="1">
        <v>0</v>
      </c>
      <c r="K251" s="2">
        <v>0</v>
      </c>
      <c r="L251" s="1">
        <v>0</v>
      </c>
      <c r="M251" s="2">
        <v>24563.551500000001</v>
      </c>
      <c r="N251" s="1">
        <v>2</v>
      </c>
      <c r="O251" s="2">
        <v>0</v>
      </c>
      <c r="P251" s="2">
        <v>3462</v>
      </c>
      <c r="Q251" s="2">
        <v>0</v>
      </c>
      <c r="R251" s="2">
        <f>TablaRI[[#This Row],[VI]]+TablaRI[[#This Row],[VI ]]+TablaRI[[#This Row],[ VI]]+TablaRI[[#This Row],[ VI ]]+TablaRI[[#This Row],[  VI  ]]+TablaRI[[#This Row],[   VI   ]]+TablaRI[[#This Row],[  VI   ]]-TablaRI[[#This Row],[  VI]]</f>
        <v>211261.78289999999</v>
      </c>
    </row>
    <row r="252" spans="1:18" x14ac:dyDescent="0.2">
      <c r="A252" s="1" t="s">
        <v>518</v>
      </c>
      <c r="B252" s="1" t="s">
        <v>519</v>
      </c>
      <c r="C252" s="2">
        <v>0</v>
      </c>
      <c r="D252" s="1">
        <v>0</v>
      </c>
      <c r="E252" s="2">
        <v>0</v>
      </c>
      <c r="F252" s="1">
        <v>0</v>
      </c>
      <c r="G252" s="2">
        <v>0</v>
      </c>
      <c r="H252" s="1">
        <v>0</v>
      </c>
      <c r="I252" s="2">
        <v>0</v>
      </c>
      <c r="J252" s="1">
        <v>0</v>
      </c>
      <c r="K252" s="2">
        <v>0</v>
      </c>
      <c r="L252" s="1">
        <v>0</v>
      </c>
      <c r="M252" s="2">
        <v>0</v>
      </c>
      <c r="N252" s="1">
        <v>0</v>
      </c>
      <c r="O252" s="2">
        <v>651.77470000000005</v>
      </c>
      <c r="P252" s="2">
        <v>164</v>
      </c>
      <c r="Q252" s="2">
        <v>0</v>
      </c>
      <c r="R252" s="2">
        <f>TablaRI[[#This Row],[VI]]+TablaRI[[#This Row],[VI ]]+TablaRI[[#This Row],[ VI]]+TablaRI[[#This Row],[ VI ]]+TablaRI[[#This Row],[  VI  ]]+TablaRI[[#This Row],[   VI   ]]+TablaRI[[#This Row],[  VI   ]]-TablaRI[[#This Row],[  VI]]</f>
        <v>487.77470000000005</v>
      </c>
    </row>
    <row r="253" spans="1:18" x14ac:dyDescent="0.2">
      <c r="A253" s="1" t="s">
        <v>520</v>
      </c>
      <c r="B253" s="1" t="s">
        <v>521</v>
      </c>
      <c r="C253" s="2">
        <v>0</v>
      </c>
      <c r="D253" s="1">
        <v>0</v>
      </c>
      <c r="E253" s="2">
        <v>0</v>
      </c>
      <c r="F253" s="1">
        <v>0</v>
      </c>
      <c r="G253" s="2">
        <v>0</v>
      </c>
      <c r="H253" s="1">
        <v>0</v>
      </c>
      <c r="I253" s="2">
        <v>0</v>
      </c>
      <c r="J253" s="1">
        <v>0</v>
      </c>
      <c r="K253" s="2">
        <v>0</v>
      </c>
      <c r="L253" s="1">
        <v>0</v>
      </c>
      <c r="M253" s="2">
        <v>0</v>
      </c>
      <c r="N253" s="1">
        <v>0</v>
      </c>
      <c r="O253" s="2">
        <v>0</v>
      </c>
      <c r="P253" s="2">
        <v>1319</v>
      </c>
      <c r="Q253" s="2">
        <v>0</v>
      </c>
      <c r="R253" s="2">
        <f>TablaRI[[#This Row],[VI]]+TablaRI[[#This Row],[VI ]]+TablaRI[[#This Row],[ VI]]+TablaRI[[#This Row],[ VI ]]+TablaRI[[#This Row],[  VI  ]]+TablaRI[[#This Row],[   VI   ]]+TablaRI[[#This Row],[  VI   ]]-TablaRI[[#This Row],[  VI]]</f>
        <v>-1319</v>
      </c>
    </row>
    <row r="254" spans="1:18" x14ac:dyDescent="0.2">
      <c r="A254" s="1" t="s">
        <v>522</v>
      </c>
      <c r="B254" s="1" t="s">
        <v>523</v>
      </c>
      <c r="C254" s="2">
        <v>0</v>
      </c>
      <c r="D254" s="1">
        <v>0</v>
      </c>
      <c r="E254" s="2">
        <v>0</v>
      </c>
      <c r="F254" s="1">
        <v>0</v>
      </c>
      <c r="G254" s="2">
        <v>0</v>
      </c>
      <c r="H254" s="1">
        <v>0</v>
      </c>
      <c r="I254" s="2">
        <v>0</v>
      </c>
      <c r="J254" s="1">
        <v>0</v>
      </c>
      <c r="K254" s="2">
        <v>0</v>
      </c>
      <c r="L254" s="1">
        <v>0</v>
      </c>
      <c r="M254" s="2">
        <v>2015.7753</v>
      </c>
      <c r="N254" s="1">
        <v>1</v>
      </c>
      <c r="O254" s="2">
        <v>1954.9722999999999</v>
      </c>
      <c r="P254" s="2">
        <v>0</v>
      </c>
      <c r="Q254" s="2">
        <v>0</v>
      </c>
      <c r="R254" s="2">
        <f>TablaRI[[#This Row],[VI]]+TablaRI[[#This Row],[VI ]]+TablaRI[[#This Row],[ VI]]+TablaRI[[#This Row],[ VI ]]+TablaRI[[#This Row],[  VI  ]]+TablaRI[[#This Row],[   VI   ]]+TablaRI[[#This Row],[  VI   ]]-TablaRI[[#This Row],[  VI]]</f>
        <v>3970.7475999999997</v>
      </c>
    </row>
    <row r="255" spans="1:18" x14ac:dyDescent="0.2">
      <c r="A255" s="1" t="s">
        <v>524</v>
      </c>
      <c r="B255" s="1" t="s">
        <v>525</v>
      </c>
      <c r="C255" s="2">
        <v>0</v>
      </c>
      <c r="D255" s="1">
        <v>0</v>
      </c>
      <c r="E255" s="2">
        <v>0</v>
      </c>
      <c r="F255" s="1">
        <v>5.6000000000000001E-2</v>
      </c>
      <c r="G255" s="2">
        <v>16304.8521</v>
      </c>
      <c r="H255" s="1">
        <v>8</v>
      </c>
      <c r="I255" s="2">
        <v>254881.9215</v>
      </c>
      <c r="J255" s="1">
        <v>15</v>
      </c>
      <c r="K255" s="2">
        <v>0</v>
      </c>
      <c r="L255" s="1">
        <v>0</v>
      </c>
      <c r="M255" s="2">
        <v>0</v>
      </c>
      <c r="N255" s="1">
        <v>0</v>
      </c>
      <c r="O255" s="2">
        <v>55374.819499999998</v>
      </c>
      <c r="P255" s="2">
        <v>47262</v>
      </c>
      <c r="Q255" s="2">
        <v>0</v>
      </c>
      <c r="R255" s="2">
        <f>TablaRI[[#This Row],[VI]]+TablaRI[[#This Row],[VI ]]+TablaRI[[#This Row],[ VI]]+TablaRI[[#This Row],[ VI ]]+TablaRI[[#This Row],[  VI  ]]+TablaRI[[#This Row],[   VI   ]]+TablaRI[[#This Row],[  VI   ]]-TablaRI[[#This Row],[  VI]]</f>
        <v>279299.5931</v>
      </c>
    </row>
    <row r="256" spans="1:18" x14ac:dyDescent="0.2">
      <c r="A256" s="1" t="s">
        <v>526</v>
      </c>
      <c r="B256" s="1" t="s">
        <v>527</v>
      </c>
      <c r="C256" s="2">
        <v>0</v>
      </c>
      <c r="D256" s="1">
        <v>0</v>
      </c>
      <c r="E256" s="2">
        <v>1162.2418</v>
      </c>
      <c r="F256" s="1">
        <v>4.8000000000000001E-2</v>
      </c>
      <c r="G256" s="2">
        <v>0</v>
      </c>
      <c r="H256" s="1">
        <v>0</v>
      </c>
      <c r="I256" s="2">
        <v>0</v>
      </c>
      <c r="J256" s="1">
        <v>0</v>
      </c>
      <c r="K256" s="2">
        <v>0</v>
      </c>
      <c r="L256" s="1">
        <v>0</v>
      </c>
      <c r="M256" s="2">
        <v>2482.9647</v>
      </c>
      <c r="N256" s="1">
        <v>3</v>
      </c>
      <c r="O256" s="2">
        <v>22691.0677</v>
      </c>
      <c r="P256" s="2">
        <v>220</v>
      </c>
      <c r="Q256" s="2">
        <v>0</v>
      </c>
      <c r="R256" s="2">
        <f>TablaRI[[#This Row],[VI]]+TablaRI[[#This Row],[VI ]]+TablaRI[[#This Row],[ VI]]+TablaRI[[#This Row],[ VI ]]+TablaRI[[#This Row],[  VI  ]]+TablaRI[[#This Row],[   VI   ]]+TablaRI[[#This Row],[  VI   ]]-TablaRI[[#This Row],[  VI]]</f>
        <v>26116.2742</v>
      </c>
    </row>
    <row r="257" spans="1:18" x14ac:dyDescent="0.2">
      <c r="A257" s="1" t="s">
        <v>528</v>
      </c>
      <c r="B257" s="1" t="s">
        <v>529</v>
      </c>
      <c r="C257" s="2">
        <v>93713.859599999996</v>
      </c>
      <c r="D257" s="1">
        <v>0.68300000000000005</v>
      </c>
      <c r="E257" s="2">
        <v>5156.9444000000003</v>
      </c>
      <c r="F257" s="1">
        <v>5.8999999999999997E-2</v>
      </c>
      <c r="G257" s="2">
        <v>32490.582200000001</v>
      </c>
      <c r="H257" s="1">
        <v>1</v>
      </c>
      <c r="I257" s="2">
        <v>0</v>
      </c>
      <c r="J257" s="1">
        <v>0</v>
      </c>
      <c r="K257" s="2">
        <v>0</v>
      </c>
      <c r="L257" s="1">
        <v>0</v>
      </c>
      <c r="M257" s="2">
        <v>0</v>
      </c>
      <c r="N257" s="1">
        <v>0</v>
      </c>
      <c r="O257" s="2">
        <v>1154.6194</v>
      </c>
      <c r="P257" s="2">
        <v>0</v>
      </c>
      <c r="Q257" s="2">
        <v>0</v>
      </c>
      <c r="R257" s="2">
        <f>TablaRI[[#This Row],[VI]]+TablaRI[[#This Row],[VI ]]+TablaRI[[#This Row],[ VI]]+TablaRI[[#This Row],[ VI ]]+TablaRI[[#This Row],[  VI  ]]+TablaRI[[#This Row],[   VI   ]]+TablaRI[[#This Row],[  VI   ]]-TablaRI[[#This Row],[  VI]]</f>
        <v>132516.0056</v>
      </c>
    </row>
    <row r="258" spans="1:18" x14ac:dyDescent="0.2">
      <c r="A258" s="1" t="s">
        <v>530</v>
      </c>
      <c r="B258" s="1" t="s">
        <v>531</v>
      </c>
      <c r="C258" s="2">
        <v>0</v>
      </c>
      <c r="D258" s="1">
        <v>0</v>
      </c>
      <c r="E258" s="2">
        <v>0</v>
      </c>
      <c r="F258" s="1">
        <v>0</v>
      </c>
      <c r="G258" s="2">
        <v>0</v>
      </c>
      <c r="H258" s="1">
        <v>0</v>
      </c>
      <c r="I258" s="2">
        <v>0</v>
      </c>
      <c r="J258" s="1">
        <v>0</v>
      </c>
      <c r="K258" s="2">
        <v>0</v>
      </c>
      <c r="L258" s="1">
        <v>0</v>
      </c>
      <c r="M258" s="2">
        <v>0</v>
      </c>
      <c r="N258" s="1">
        <v>0</v>
      </c>
      <c r="O258" s="2">
        <v>49148.931299999997</v>
      </c>
      <c r="P258" s="2">
        <v>88</v>
      </c>
      <c r="Q258" s="2">
        <v>0</v>
      </c>
      <c r="R258" s="2">
        <f>TablaRI[[#This Row],[VI]]+TablaRI[[#This Row],[VI ]]+TablaRI[[#This Row],[ VI]]+TablaRI[[#This Row],[ VI ]]+TablaRI[[#This Row],[  VI  ]]+TablaRI[[#This Row],[   VI   ]]+TablaRI[[#This Row],[  VI   ]]-TablaRI[[#This Row],[  VI]]</f>
        <v>49060.931299999997</v>
      </c>
    </row>
    <row r="259" spans="1:18" x14ac:dyDescent="0.2">
      <c r="A259" s="1" t="s">
        <v>532</v>
      </c>
      <c r="B259" s="1" t="s">
        <v>533</v>
      </c>
      <c r="C259" s="2">
        <v>30251.459200000001</v>
      </c>
      <c r="D259" s="1">
        <v>0.246</v>
      </c>
      <c r="E259" s="2">
        <v>74132.008000000002</v>
      </c>
      <c r="F259" s="1">
        <v>1.5049999999999999</v>
      </c>
      <c r="G259" s="2">
        <v>61793.783000000003</v>
      </c>
      <c r="H259" s="1">
        <v>2</v>
      </c>
      <c r="I259" s="2">
        <v>0</v>
      </c>
      <c r="J259" s="1">
        <v>0</v>
      </c>
      <c r="K259" s="2">
        <v>0</v>
      </c>
      <c r="L259" s="1">
        <v>0</v>
      </c>
      <c r="M259" s="2">
        <v>0</v>
      </c>
      <c r="N259" s="1">
        <v>0</v>
      </c>
      <c r="O259" s="2">
        <v>19807.0033</v>
      </c>
      <c r="P259" s="2">
        <v>88</v>
      </c>
      <c r="Q259" s="2">
        <v>0</v>
      </c>
      <c r="R259" s="2">
        <f>TablaRI[[#This Row],[VI]]+TablaRI[[#This Row],[VI ]]+TablaRI[[#This Row],[ VI]]+TablaRI[[#This Row],[ VI ]]+TablaRI[[#This Row],[  VI  ]]+TablaRI[[#This Row],[   VI   ]]+TablaRI[[#This Row],[  VI   ]]-TablaRI[[#This Row],[  VI]]</f>
        <v>185896.25350000002</v>
      </c>
    </row>
    <row r="260" spans="1:18" x14ac:dyDescent="0.2">
      <c r="A260" s="1" t="s">
        <v>534</v>
      </c>
      <c r="B260" s="1" t="s">
        <v>535</v>
      </c>
      <c r="C260" s="2">
        <v>51276.125200000002</v>
      </c>
      <c r="D260" s="1">
        <v>0.5</v>
      </c>
      <c r="E260" s="2">
        <v>10334.695100000001</v>
      </c>
      <c r="F260" s="1">
        <v>1.1000000000000001</v>
      </c>
      <c r="G260" s="2">
        <v>0</v>
      </c>
      <c r="H260" s="1">
        <v>0</v>
      </c>
      <c r="I260" s="2">
        <v>0</v>
      </c>
      <c r="J260" s="1">
        <v>0</v>
      </c>
      <c r="K260" s="2">
        <v>0</v>
      </c>
      <c r="L260" s="1">
        <v>0</v>
      </c>
      <c r="M260" s="2">
        <v>15950.343800000001</v>
      </c>
      <c r="N260" s="1">
        <v>1</v>
      </c>
      <c r="O260" s="2">
        <v>8214.7788</v>
      </c>
      <c r="P260" s="2">
        <v>2184</v>
      </c>
      <c r="Q260" s="2">
        <v>0</v>
      </c>
      <c r="R260" s="2">
        <f>TablaRI[[#This Row],[VI]]+TablaRI[[#This Row],[VI ]]+TablaRI[[#This Row],[ VI]]+TablaRI[[#This Row],[ VI ]]+TablaRI[[#This Row],[  VI  ]]+TablaRI[[#This Row],[   VI   ]]+TablaRI[[#This Row],[  VI   ]]-TablaRI[[#This Row],[  VI]]</f>
        <v>83591.942900000009</v>
      </c>
    </row>
    <row r="261" spans="1:18" x14ac:dyDescent="0.2">
      <c r="A261" s="1" t="s">
        <v>536</v>
      </c>
      <c r="B261" s="1" t="s">
        <v>537</v>
      </c>
      <c r="C261" s="2">
        <v>0</v>
      </c>
      <c r="D261" s="1">
        <v>0</v>
      </c>
      <c r="E261" s="2">
        <v>0</v>
      </c>
      <c r="F261" s="1">
        <v>0</v>
      </c>
      <c r="G261" s="2">
        <v>0</v>
      </c>
      <c r="H261" s="1">
        <v>0</v>
      </c>
      <c r="I261" s="2">
        <v>0</v>
      </c>
      <c r="J261" s="1">
        <v>0</v>
      </c>
      <c r="K261" s="2">
        <v>0</v>
      </c>
      <c r="L261" s="1">
        <v>0</v>
      </c>
      <c r="M261" s="2">
        <v>0</v>
      </c>
      <c r="N261" s="1">
        <v>0</v>
      </c>
      <c r="O261" s="2">
        <v>0</v>
      </c>
      <c r="P261" s="2">
        <v>0</v>
      </c>
      <c r="Q261" s="2">
        <v>0</v>
      </c>
      <c r="R26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62" spans="1:18" x14ac:dyDescent="0.2">
      <c r="A262" s="1" t="s">
        <v>538</v>
      </c>
      <c r="B262" s="1" t="s">
        <v>539</v>
      </c>
      <c r="C262" s="2">
        <v>0</v>
      </c>
      <c r="D262" s="1">
        <v>0</v>
      </c>
      <c r="E262" s="2">
        <v>0</v>
      </c>
      <c r="F262" s="1">
        <v>0</v>
      </c>
      <c r="G262" s="2">
        <v>0</v>
      </c>
      <c r="H262" s="1">
        <v>0</v>
      </c>
      <c r="I262" s="2">
        <v>0</v>
      </c>
      <c r="J262" s="1">
        <v>0</v>
      </c>
      <c r="K262" s="2">
        <v>0</v>
      </c>
      <c r="L262" s="1">
        <v>0</v>
      </c>
      <c r="M262" s="2">
        <v>0</v>
      </c>
      <c r="N262" s="1">
        <v>0</v>
      </c>
      <c r="O262" s="2">
        <v>19582.399300000001</v>
      </c>
      <c r="P262" s="2">
        <v>0</v>
      </c>
      <c r="Q262" s="2">
        <v>0</v>
      </c>
      <c r="R262" s="2">
        <f>TablaRI[[#This Row],[VI]]+TablaRI[[#This Row],[VI ]]+TablaRI[[#This Row],[ VI]]+TablaRI[[#This Row],[ VI ]]+TablaRI[[#This Row],[  VI  ]]+TablaRI[[#This Row],[   VI   ]]+TablaRI[[#This Row],[  VI   ]]-TablaRI[[#This Row],[  VI]]</f>
        <v>19582.399300000001</v>
      </c>
    </row>
    <row r="263" spans="1:18" x14ac:dyDescent="0.2">
      <c r="A263" s="1" t="s">
        <v>540</v>
      </c>
      <c r="B263" s="1" t="s">
        <v>541</v>
      </c>
      <c r="C263" s="2">
        <v>0</v>
      </c>
      <c r="D263" s="1">
        <v>0</v>
      </c>
      <c r="E263" s="2">
        <v>1362.5388</v>
      </c>
      <c r="F263" s="1">
        <v>0.05</v>
      </c>
      <c r="G263" s="2">
        <v>0</v>
      </c>
      <c r="H263" s="1">
        <v>0</v>
      </c>
      <c r="I263" s="2">
        <v>0</v>
      </c>
      <c r="J263" s="1">
        <v>0</v>
      </c>
      <c r="K263" s="2">
        <v>0</v>
      </c>
      <c r="L263" s="1">
        <v>0</v>
      </c>
      <c r="M263" s="2">
        <v>0</v>
      </c>
      <c r="N263" s="1">
        <v>0</v>
      </c>
      <c r="O263" s="2">
        <v>16124.7842</v>
      </c>
      <c r="P263" s="2">
        <v>0</v>
      </c>
      <c r="Q263" s="2">
        <v>0</v>
      </c>
      <c r="R263" s="2">
        <f>TablaRI[[#This Row],[VI]]+TablaRI[[#This Row],[VI ]]+TablaRI[[#This Row],[ VI]]+TablaRI[[#This Row],[ VI ]]+TablaRI[[#This Row],[  VI  ]]+TablaRI[[#This Row],[   VI   ]]+TablaRI[[#This Row],[  VI   ]]-TablaRI[[#This Row],[  VI]]</f>
        <v>17487.323</v>
      </c>
    </row>
    <row r="264" spans="1:18" x14ac:dyDescent="0.2">
      <c r="A264" s="1" t="s">
        <v>542</v>
      </c>
      <c r="B264" s="1" t="s">
        <v>543</v>
      </c>
      <c r="C264" s="2">
        <v>79892.870200000005</v>
      </c>
      <c r="D264" s="1">
        <v>0.76200000000000001</v>
      </c>
      <c r="E264" s="2">
        <v>2.4045000000000001</v>
      </c>
      <c r="F264" s="1">
        <v>0.81</v>
      </c>
      <c r="G264" s="2">
        <v>47265.022299999997</v>
      </c>
      <c r="H264" s="1">
        <v>1</v>
      </c>
      <c r="I264" s="2">
        <v>0</v>
      </c>
      <c r="J264" s="1">
        <v>0</v>
      </c>
      <c r="K264" s="2">
        <v>0</v>
      </c>
      <c r="L264" s="1">
        <v>0</v>
      </c>
      <c r="M264" s="2">
        <v>2349.9059000000002</v>
      </c>
      <c r="N264" s="1">
        <v>1</v>
      </c>
      <c r="O264" s="2">
        <v>25126.935399999998</v>
      </c>
      <c r="P264" s="2">
        <v>308</v>
      </c>
      <c r="Q264" s="2">
        <v>0</v>
      </c>
      <c r="R264" s="2">
        <f>TablaRI[[#This Row],[VI]]+TablaRI[[#This Row],[VI ]]+TablaRI[[#This Row],[ VI]]+TablaRI[[#This Row],[ VI ]]+TablaRI[[#This Row],[  VI  ]]+TablaRI[[#This Row],[   VI   ]]+TablaRI[[#This Row],[  VI   ]]-TablaRI[[#This Row],[  VI]]</f>
        <v>154329.13829999999</v>
      </c>
    </row>
    <row r="265" spans="1:18" x14ac:dyDescent="0.2">
      <c r="A265" s="1" t="s">
        <v>544</v>
      </c>
      <c r="B265" s="1" t="s">
        <v>545</v>
      </c>
      <c r="C265" s="2">
        <v>0</v>
      </c>
      <c r="D265" s="1">
        <v>0</v>
      </c>
      <c r="E265" s="2">
        <v>24824.275699999998</v>
      </c>
      <c r="F265" s="1">
        <v>0.439</v>
      </c>
      <c r="G265" s="2">
        <v>0</v>
      </c>
      <c r="H265" s="1">
        <v>0</v>
      </c>
      <c r="I265" s="2">
        <v>0</v>
      </c>
      <c r="J265" s="1">
        <v>0</v>
      </c>
      <c r="K265" s="2">
        <v>0</v>
      </c>
      <c r="L265" s="1">
        <v>0</v>
      </c>
      <c r="M265" s="2">
        <v>0</v>
      </c>
      <c r="N265" s="1">
        <v>0</v>
      </c>
      <c r="O265" s="2">
        <v>54379.516300000003</v>
      </c>
      <c r="P265" s="2">
        <v>440</v>
      </c>
      <c r="Q265" s="2">
        <v>0</v>
      </c>
      <c r="R265" s="2">
        <f>TablaRI[[#This Row],[VI]]+TablaRI[[#This Row],[VI ]]+TablaRI[[#This Row],[ VI]]+TablaRI[[#This Row],[ VI ]]+TablaRI[[#This Row],[  VI  ]]+TablaRI[[#This Row],[   VI   ]]+TablaRI[[#This Row],[  VI   ]]-TablaRI[[#This Row],[  VI]]</f>
        <v>78763.792000000001</v>
      </c>
    </row>
    <row r="266" spans="1:18" x14ac:dyDescent="0.2">
      <c r="A266" s="1" t="s">
        <v>546</v>
      </c>
      <c r="B266" s="1" t="s">
        <v>547</v>
      </c>
      <c r="C266" s="2">
        <v>0</v>
      </c>
      <c r="D266" s="1">
        <v>0</v>
      </c>
      <c r="E266" s="2">
        <v>0</v>
      </c>
      <c r="F266" s="1">
        <v>0</v>
      </c>
      <c r="G266" s="2">
        <v>0</v>
      </c>
      <c r="H266" s="1">
        <v>0</v>
      </c>
      <c r="I266" s="2">
        <v>0</v>
      </c>
      <c r="J266" s="1">
        <v>0</v>
      </c>
      <c r="K266" s="2">
        <v>0</v>
      </c>
      <c r="L266" s="1">
        <v>0</v>
      </c>
      <c r="M266" s="2">
        <v>0</v>
      </c>
      <c r="N266" s="1">
        <v>0</v>
      </c>
      <c r="O266" s="2">
        <v>0</v>
      </c>
      <c r="P266" s="2">
        <v>0</v>
      </c>
      <c r="Q266" s="2">
        <v>0</v>
      </c>
      <c r="R266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67" spans="1:18" x14ac:dyDescent="0.2">
      <c r="A267" s="1" t="s">
        <v>548</v>
      </c>
      <c r="B267" s="1" t="s">
        <v>549</v>
      </c>
      <c r="C267" s="2">
        <v>321929.8958</v>
      </c>
      <c r="D267" s="1">
        <v>5.7889999999999997</v>
      </c>
      <c r="E267" s="2">
        <v>0</v>
      </c>
      <c r="F267" s="1">
        <v>0.65</v>
      </c>
      <c r="G267" s="2">
        <v>46774.4663</v>
      </c>
      <c r="H267" s="1">
        <v>2</v>
      </c>
      <c r="I267" s="2">
        <v>36256.093399999998</v>
      </c>
      <c r="J267" s="1">
        <v>1</v>
      </c>
      <c r="K267" s="2">
        <v>0</v>
      </c>
      <c r="L267" s="1">
        <v>0</v>
      </c>
      <c r="M267" s="2">
        <v>3742.9254000000001</v>
      </c>
      <c r="N267" s="1">
        <v>2</v>
      </c>
      <c r="O267" s="2">
        <v>3183.0344</v>
      </c>
      <c r="P267" s="2">
        <v>546480</v>
      </c>
      <c r="Q267" s="2">
        <v>0</v>
      </c>
      <c r="R267" s="2">
        <f>TablaRI[[#This Row],[VI]]+TablaRI[[#This Row],[VI ]]+TablaRI[[#This Row],[ VI]]+TablaRI[[#This Row],[ VI ]]+TablaRI[[#This Row],[  VI  ]]+TablaRI[[#This Row],[   VI   ]]+TablaRI[[#This Row],[  VI   ]]-TablaRI[[#This Row],[  VI]]</f>
        <v>-134593.58469999995</v>
      </c>
    </row>
    <row r="268" spans="1:18" x14ac:dyDescent="0.2">
      <c r="A268" s="1" t="s">
        <v>550</v>
      </c>
      <c r="B268" s="1" t="s">
        <v>551</v>
      </c>
      <c r="C268" s="2">
        <v>0</v>
      </c>
      <c r="D268" s="1">
        <v>0</v>
      </c>
      <c r="E268" s="2">
        <v>0</v>
      </c>
      <c r="F268" s="1">
        <v>0</v>
      </c>
      <c r="G268" s="2">
        <v>24323.417000000001</v>
      </c>
      <c r="H268" s="1">
        <v>1</v>
      </c>
      <c r="I268" s="2">
        <v>0</v>
      </c>
      <c r="J268" s="1">
        <v>0</v>
      </c>
      <c r="K268" s="2">
        <v>0</v>
      </c>
      <c r="L268" s="1">
        <v>0</v>
      </c>
      <c r="M268" s="2">
        <v>0</v>
      </c>
      <c r="N268" s="1">
        <v>0</v>
      </c>
      <c r="O268" s="2">
        <v>43101.012199999997</v>
      </c>
      <c r="P268" s="2">
        <v>0</v>
      </c>
      <c r="Q268" s="2">
        <v>0</v>
      </c>
      <c r="R268" s="2">
        <f>TablaRI[[#This Row],[VI]]+TablaRI[[#This Row],[VI ]]+TablaRI[[#This Row],[ VI]]+TablaRI[[#This Row],[ VI ]]+TablaRI[[#This Row],[  VI  ]]+TablaRI[[#This Row],[   VI   ]]+TablaRI[[#This Row],[  VI   ]]-TablaRI[[#This Row],[  VI]]</f>
        <v>67424.429199999999</v>
      </c>
    </row>
    <row r="269" spans="1:18" x14ac:dyDescent="0.2">
      <c r="A269" s="1" t="s">
        <v>552</v>
      </c>
      <c r="B269" s="1" t="s">
        <v>553</v>
      </c>
      <c r="C269" s="2">
        <v>0</v>
      </c>
      <c r="D269" s="1">
        <v>0</v>
      </c>
      <c r="E269" s="2">
        <v>0</v>
      </c>
      <c r="F269" s="1">
        <v>0</v>
      </c>
      <c r="G269" s="2">
        <v>0</v>
      </c>
      <c r="H269" s="1">
        <v>0</v>
      </c>
      <c r="I269" s="2">
        <v>0</v>
      </c>
      <c r="J269" s="1">
        <v>0</v>
      </c>
      <c r="K269" s="2">
        <v>0</v>
      </c>
      <c r="L269" s="1">
        <v>0</v>
      </c>
      <c r="M269" s="2">
        <v>0</v>
      </c>
      <c r="N269" s="1">
        <v>0</v>
      </c>
      <c r="O269" s="2">
        <v>3190.3326000000002</v>
      </c>
      <c r="P269" s="2">
        <v>0</v>
      </c>
      <c r="Q269" s="2">
        <v>0</v>
      </c>
      <c r="R269" s="2">
        <f>TablaRI[[#This Row],[VI]]+TablaRI[[#This Row],[VI ]]+TablaRI[[#This Row],[ VI]]+TablaRI[[#This Row],[ VI ]]+TablaRI[[#This Row],[  VI  ]]+TablaRI[[#This Row],[   VI   ]]+TablaRI[[#This Row],[  VI   ]]-TablaRI[[#This Row],[  VI]]</f>
        <v>3190.3326000000002</v>
      </c>
    </row>
    <row r="270" spans="1:18" x14ac:dyDescent="0.2">
      <c r="A270" s="1" t="s">
        <v>554</v>
      </c>
      <c r="B270" s="1" t="s">
        <v>555</v>
      </c>
      <c r="C270" s="2">
        <v>3950.6282000000001</v>
      </c>
      <c r="D270" s="1">
        <v>0.05</v>
      </c>
      <c r="E270" s="2">
        <v>9839.8904000000002</v>
      </c>
      <c r="F270" s="1">
        <v>0.16</v>
      </c>
      <c r="G270" s="2">
        <v>0</v>
      </c>
      <c r="H270" s="1">
        <v>0</v>
      </c>
      <c r="I270" s="2">
        <v>0</v>
      </c>
      <c r="J270" s="1">
        <v>0</v>
      </c>
      <c r="K270" s="2">
        <v>0</v>
      </c>
      <c r="L270" s="1">
        <v>0</v>
      </c>
      <c r="M270" s="2">
        <v>16733.462599999999</v>
      </c>
      <c r="N270" s="1">
        <v>1</v>
      </c>
      <c r="O270" s="2">
        <v>8127.3442999999997</v>
      </c>
      <c r="P270" s="2">
        <v>420</v>
      </c>
      <c r="Q270" s="2">
        <v>0</v>
      </c>
      <c r="R270" s="2">
        <f>TablaRI[[#This Row],[VI]]+TablaRI[[#This Row],[VI ]]+TablaRI[[#This Row],[ VI]]+TablaRI[[#This Row],[ VI ]]+TablaRI[[#This Row],[  VI  ]]+TablaRI[[#This Row],[   VI   ]]+TablaRI[[#This Row],[  VI   ]]-TablaRI[[#This Row],[  VI]]</f>
        <v>38231.325499999999</v>
      </c>
    </row>
    <row r="271" spans="1:18" x14ac:dyDescent="0.2">
      <c r="A271" s="1" t="s">
        <v>556</v>
      </c>
      <c r="B271" s="1" t="s">
        <v>557</v>
      </c>
      <c r="C271" s="2">
        <v>11229.9483</v>
      </c>
      <c r="D271" s="1">
        <v>0.111</v>
      </c>
      <c r="E271" s="2">
        <v>28283.2634</v>
      </c>
      <c r="F271" s="1">
        <v>0.83799999999999997</v>
      </c>
      <c r="G271" s="2">
        <v>58242.857100000001</v>
      </c>
      <c r="H271" s="1">
        <v>1</v>
      </c>
      <c r="I271" s="2">
        <v>0</v>
      </c>
      <c r="J271" s="1">
        <v>0</v>
      </c>
      <c r="K271" s="2">
        <v>0</v>
      </c>
      <c r="L271" s="1">
        <v>0</v>
      </c>
      <c r="M271" s="2">
        <v>0</v>
      </c>
      <c r="N271" s="1">
        <v>0</v>
      </c>
      <c r="O271" s="2">
        <v>4039.2442999999998</v>
      </c>
      <c r="P271" s="2">
        <v>446</v>
      </c>
      <c r="Q271" s="2">
        <v>0</v>
      </c>
      <c r="R271" s="2">
        <f>TablaRI[[#This Row],[VI]]+TablaRI[[#This Row],[VI ]]+TablaRI[[#This Row],[ VI]]+TablaRI[[#This Row],[ VI ]]+TablaRI[[#This Row],[  VI  ]]+TablaRI[[#This Row],[   VI   ]]+TablaRI[[#This Row],[  VI   ]]-TablaRI[[#This Row],[  VI]]</f>
        <v>101349.31310000001</v>
      </c>
    </row>
    <row r="272" spans="1:18" x14ac:dyDescent="0.2">
      <c r="A272" s="1" t="s">
        <v>558</v>
      </c>
      <c r="B272" s="1" t="s">
        <v>559</v>
      </c>
      <c r="C272" s="2">
        <v>0</v>
      </c>
      <c r="D272" s="1">
        <v>0</v>
      </c>
      <c r="E272" s="2">
        <v>0</v>
      </c>
      <c r="F272" s="1">
        <v>1.4999999999999999E-2</v>
      </c>
      <c r="G272" s="2">
        <v>17827.257000000001</v>
      </c>
      <c r="H272" s="1">
        <v>1</v>
      </c>
      <c r="I272" s="2">
        <v>0</v>
      </c>
      <c r="J272" s="1">
        <v>0</v>
      </c>
      <c r="K272" s="2">
        <v>0</v>
      </c>
      <c r="L272" s="1">
        <v>0</v>
      </c>
      <c r="M272" s="2">
        <v>0</v>
      </c>
      <c r="N272" s="1">
        <v>0</v>
      </c>
      <c r="O272" s="2">
        <v>0</v>
      </c>
      <c r="P272" s="2">
        <v>0</v>
      </c>
      <c r="Q272" s="2">
        <v>0</v>
      </c>
      <c r="R272" s="2">
        <f>TablaRI[[#This Row],[VI]]+TablaRI[[#This Row],[VI ]]+TablaRI[[#This Row],[ VI]]+TablaRI[[#This Row],[ VI ]]+TablaRI[[#This Row],[  VI  ]]+TablaRI[[#This Row],[   VI   ]]+TablaRI[[#This Row],[  VI   ]]-TablaRI[[#This Row],[  VI]]</f>
        <v>17827.257000000001</v>
      </c>
    </row>
    <row r="273" spans="1:18" x14ac:dyDescent="0.2">
      <c r="A273" s="1" t="s">
        <v>560</v>
      </c>
      <c r="B273" s="1" t="s">
        <v>561</v>
      </c>
      <c r="C273" s="2">
        <v>0</v>
      </c>
      <c r="D273" s="1">
        <v>0</v>
      </c>
      <c r="E273" s="2">
        <v>0</v>
      </c>
      <c r="F273" s="1">
        <v>3.4000000000000002E-2</v>
      </c>
      <c r="G273" s="2">
        <v>0</v>
      </c>
      <c r="H273" s="1">
        <v>0</v>
      </c>
      <c r="I273" s="2">
        <v>0</v>
      </c>
      <c r="J273" s="1">
        <v>0</v>
      </c>
      <c r="K273" s="2">
        <v>0</v>
      </c>
      <c r="L273" s="1">
        <v>0</v>
      </c>
      <c r="M273" s="2">
        <v>0</v>
      </c>
      <c r="N273" s="1">
        <v>0</v>
      </c>
      <c r="O273" s="2">
        <v>2799.7842999999998</v>
      </c>
      <c r="P273" s="2">
        <v>0</v>
      </c>
      <c r="Q273" s="2">
        <v>0</v>
      </c>
      <c r="R273" s="2">
        <f>TablaRI[[#This Row],[VI]]+TablaRI[[#This Row],[VI ]]+TablaRI[[#This Row],[ VI]]+TablaRI[[#This Row],[ VI ]]+TablaRI[[#This Row],[  VI  ]]+TablaRI[[#This Row],[   VI   ]]+TablaRI[[#This Row],[  VI   ]]-TablaRI[[#This Row],[  VI]]</f>
        <v>2799.7842999999998</v>
      </c>
    </row>
    <row r="274" spans="1:18" x14ac:dyDescent="0.2">
      <c r="A274" s="1" t="s">
        <v>562</v>
      </c>
      <c r="B274" s="1" t="s">
        <v>563</v>
      </c>
      <c r="C274" s="2">
        <v>13045.7353</v>
      </c>
      <c r="D274" s="1">
        <v>1E-3</v>
      </c>
      <c r="E274" s="2">
        <v>9743.5365999999995</v>
      </c>
      <c r="F274" s="1">
        <v>0.17499999999999999</v>
      </c>
      <c r="G274" s="2">
        <v>0</v>
      </c>
      <c r="H274" s="1">
        <v>0</v>
      </c>
      <c r="I274" s="2">
        <v>0</v>
      </c>
      <c r="J274" s="1">
        <v>0</v>
      </c>
      <c r="K274" s="2">
        <v>0</v>
      </c>
      <c r="L274" s="1">
        <v>0</v>
      </c>
      <c r="M274" s="2">
        <v>0</v>
      </c>
      <c r="N274" s="1">
        <v>0</v>
      </c>
      <c r="O274" s="2">
        <v>24143.074400000001</v>
      </c>
      <c r="P274" s="2">
        <v>0</v>
      </c>
      <c r="Q274" s="2">
        <v>0</v>
      </c>
      <c r="R274" s="2">
        <f>TablaRI[[#This Row],[VI]]+TablaRI[[#This Row],[VI ]]+TablaRI[[#This Row],[ VI]]+TablaRI[[#This Row],[ VI ]]+TablaRI[[#This Row],[  VI  ]]+TablaRI[[#This Row],[   VI   ]]+TablaRI[[#This Row],[  VI   ]]-TablaRI[[#This Row],[  VI]]</f>
        <v>46932.346300000005</v>
      </c>
    </row>
    <row r="275" spans="1:18" x14ac:dyDescent="0.2">
      <c r="A275" s="1" t="s">
        <v>564</v>
      </c>
      <c r="B275" s="1" t="s">
        <v>565</v>
      </c>
      <c r="C275" s="2">
        <v>664.0847</v>
      </c>
      <c r="D275" s="1">
        <v>5.0000000000000001E-3</v>
      </c>
      <c r="E275" s="2">
        <v>1592.4317000000001</v>
      </c>
      <c r="F275" s="1">
        <v>2.4E-2</v>
      </c>
      <c r="G275" s="2">
        <v>0</v>
      </c>
      <c r="H275" s="1">
        <v>0</v>
      </c>
      <c r="I275" s="2">
        <v>0</v>
      </c>
      <c r="J275" s="1">
        <v>0</v>
      </c>
      <c r="K275" s="2">
        <v>0</v>
      </c>
      <c r="L275" s="1">
        <v>0</v>
      </c>
      <c r="M275" s="2">
        <v>0</v>
      </c>
      <c r="N275" s="1">
        <v>0</v>
      </c>
      <c r="O275" s="2">
        <v>0</v>
      </c>
      <c r="P275" s="2">
        <v>0</v>
      </c>
      <c r="Q275" s="2">
        <v>0</v>
      </c>
      <c r="R275" s="2">
        <f>TablaRI[[#This Row],[VI]]+TablaRI[[#This Row],[VI ]]+TablaRI[[#This Row],[ VI]]+TablaRI[[#This Row],[ VI ]]+TablaRI[[#This Row],[  VI  ]]+TablaRI[[#This Row],[   VI   ]]+TablaRI[[#This Row],[  VI   ]]-TablaRI[[#This Row],[  VI]]</f>
        <v>2256.5164</v>
      </c>
    </row>
    <row r="276" spans="1:18" x14ac:dyDescent="0.2">
      <c r="A276" s="1" t="s">
        <v>566</v>
      </c>
      <c r="B276" s="1" t="s">
        <v>567</v>
      </c>
      <c r="C276" s="2">
        <v>8020.3784999999998</v>
      </c>
      <c r="D276" s="1">
        <v>0.42099999999999999</v>
      </c>
      <c r="E276" s="2">
        <v>0</v>
      </c>
      <c r="F276" s="1">
        <v>0</v>
      </c>
      <c r="G276" s="2">
        <v>0</v>
      </c>
      <c r="H276" s="1">
        <v>0</v>
      </c>
      <c r="I276" s="2">
        <v>0</v>
      </c>
      <c r="J276" s="1">
        <v>0</v>
      </c>
      <c r="K276" s="2">
        <v>0</v>
      </c>
      <c r="L276" s="1">
        <v>0</v>
      </c>
      <c r="M276" s="2">
        <v>0</v>
      </c>
      <c r="N276" s="1">
        <v>0</v>
      </c>
      <c r="O276" s="2">
        <v>42899.412499999999</v>
      </c>
      <c r="P276" s="2">
        <v>0</v>
      </c>
      <c r="Q276" s="2">
        <v>0</v>
      </c>
      <c r="R276" s="2">
        <f>TablaRI[[#This Row],[VI]]+TablaRI[[#This Row],[VI ]]+TablaRI[[#This Row],[ VI]]+TablaRI[[#This Row],[ VI ]]+TablaRI[[#This Row],[  VI  ]]+TablaRI[[#This Row],[   VI   ]]+TablaRI[[#This Row],[  VI   ]]-TablaRI[[#This Row],[  VI]]</f>
        <v>50919.790999999997</v>
      </c>
    </row>
    <row r="277" spans="1:18" x14ac:dyDescent="0.2">
      <c r="A277" s="1" t="s">
        <v>568</v>
      </c>
      <c r="B277" s="1" t="s">
        <v>569</v>
      </c>
      <c r="C277" s="2">
        <v>0</v>
      </c>
      <c r="D277" s="1">
        <v>0</v>
      </c>
      <c r="E277" s="2">
        <v>0</v>
      </c>
      <c r="F277" s="1">
        <v>0</v>
      </c>
      <c r="G277" s="2">
        <v>0</v>
      </c>
      <c r="H277" s="1">
        <v>0</v>
      </c>
      <c r="I277" s="2">
        <v>0</v>
      </c>
      <c r="J277" s="1">
        <v>0</v>
      </c>
      <c r="K277" s="2">
        <v>0</v>
      </c>
      <c r="L277" s="1">
        <v>0</v>
      </c>
      <c r="M277" s="2">
        <v>0</v>
      </c>
      <c r="N277" s="1">
        <v>0</v>
      </c>
      <c r="O277" s="2">
        <v>0</v>
      </c>
      <c r="P277" s="2">
        <v>0</v>
      </c>
      <c r="Q277" s="2">
        <v>0</v>
      </c>
      <c r="R277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78" spans="1:18" x14ac:dyDescent="0.2">
      <c r="A278" s="1" t="s">
        <v>570</v>
      </c>
      <c r="B278" s="1" t="s">
        <v>571</v>
      </c>
      <c r="C278" s="2">
        <v>0</v>
      </c>
      <c r="D278" s="1">
        <v>0</v>
      </c>
      <c r="E278" s="2">
        <v>0</v>
      </c>
      <c r="F278" s="1">
        <v>0</v>
      </c>
      <c r="G278" s="2">
        <v>0</v>
      </c>
      <c r="H278" s="1">
        <v>0</v>
      </c>
      <c r="I278" s="2">
        <v>0</v>
      </c>
      <c r="J278" s="1">
        <v>0</v>
      </c>
      <c r="K278" s="2">
        <v>0</v>
      </c>
      <c r="L278" s="1">
        <v>0</v>
      </c>
      <c r="M278" s="2">
        <v>0</v>
      </c>
      <c r="N278" s="1">
        <v>0</v>
      </c>
      <c r="O278" s="2">
        <v>667.21720000000005</v>
      </c>
      <c r="P278" s="2">
        <v>11</v>
      </c>
      <c r="Q278" s="2">
        <v>0</v>
      </c>
      <c r="R278" s="2">
        <f>TablaRI[[#This Row],[VI]]+TablaRI[[#This Row],[VI ]]+TablaRI[[#This Row],[ VI]]+TablaRI[[#This Row],[ VI ]]+TablaRI[[#This Row],[  VI  ]]+TablaRI[[#This Row],[   VI   ]]+TablaRI[[#This Row],[  VI   ]]-TablaRI[[#This Row],[  VI]]</f>
        <v>656.21720000000005</v>
      </c>
    </row>
    <row r="279" spans="1:18" x14ac:dyDescent="0.2">
      <c r="A279" s="1" t="s">
        <v>572</v>
      </c>
      <c r="B279" s="1" t="s">
        <v>573</v>
      </c>
      <c r="C279" s="2">
        <v>0</v>
      </c>
      <c r="D279" s="1">
        <v>0</v>
      </c>
      <c r="E279" s="2">
        <v>15022.8408</v>
      </c>
      <c r="F279" s="1">
        <v>1.659</v>
      </c>
      <c r="G279" s="2">
        <v>110250.8714</v>
      </c>
      <c r="H279" s="1">
        <v>8</v>
      </c>
      <c r="I279" s="2">
        <v>0</v>
      </c>
      <c r="J279" s="1">
        <v>0</v>
      </c>
      <c r="K279" s="2">
        <v>0</v>
      </c>
      <c r="L279" s="1">
        <v>0</v>
      </c>
      <c r="M279" s="2">
        <v>0</v>
      </c>
      <c r="N279" s="1">
        <v>0</v>
      </c>
      <c r="O279" s="2">
        <v>0</v>
      </c>
      <c r="P279" s="2">
        <v>25818</v>
      </c>
      <c r="Q279" s="2">
        <v>97459.309800000003</v>
      </c>
      <c r="R279" s="2">
        <f>TablaRI[[#This Row],[VI]]+TablaRI[[#This Row],[VI ]]+TablaRI[[#This Row],[ VI]]+TablaRI[[#This Row],[ VI ]]+TablaRI[[#This Row],[  VI  ]]+TablaRI[[#This Row],[   VI   ]]+TablaRI[[#This Row],[  VI   ]]-TablaRI[[#This Row],[  VI]]</f>
        <v>99455.712200000009</v>
      </c>
    </row>
    <row r="280" spans="1:18" x14ac:dyDescent="0.2">
      <c r="A280" s="1" t="s">
        <v>574</v>
      </c>
      <c r="B280" s="1" t="s">
        <v>575</v>
      </c>
      <c r="C280" s="2">
        <v>0</v>
      </c>
      <c r="D280" s="1">
        <v>3.1E-2</v>
      </c>
      <c r="E280" s="2">
        <v>76028.674799999993</v>
      </c>
      <c r="F280" s="1">
        <v>3.4609999999999999</v>
      </c>
      <c r="G280" s="2">
        <v>0</v>
      </c>
      <c r="H280" s="1">
        <v>1</v>
      </c>
      <c r="I280" s="2">
        <v>0</v>
      </c>
      <c r="J280" s="1">
        <v>0</v>
      </c>
      <c r="K280" s="2">
        <v>0</v>
      </c>
      <c r="L280" s="1">
        <v>0</v>
      </c>
      <c r="M280" s="2">
        <v>0</v>
      </c>
      <c r="N280" s="1">
        <v>0</v>
      </c>
      <c r="O280" s="2">
        <v>17764.442599999998</v>
      </c>
      <c r="P280" s="2">
        <v>0</v>
      </c>
      <c r="Q280" s="2">
        <v>58.516800000000003</v>
      </c>
      <c r="R280" s="2">
        <f>TablaRI[[#This Row],[VI]]+TablaRI[[#This Row],[VI ]]+TablaRI[[#This Row],[ VI]]+TablaRI[[#This Row],[ VI ]]+TablaRI[[#This Row],[  VI  ]]+TablaRI[[#This Row],[   VI   ]]+TablaRI[[#This Row],[  VI   ]]-TablaRI[[#This Row],[  VI]]</f>
        <v>93793.117399999988</v>
      </c>
    </row>
    <row r="281" spans="1:18" x14ac:dyDescent="0.2">
      <c r="A281" s="1" t="s">
        <v>576</v>
      </c>
      <c r="B281" s="1" t="s">
        <v>577</v>
      </c>
      <c r="C281" s="2">
        <v>0</v>
      </c>
      <c r="D281" s="1">
        <v>0</v>
      </c>
      <c r="E281" s="2">
        <v>27176.578699999998</v>
      </c>
      <c r="F281" s="1">
        <v>0.97399999999999998</v>
      </c>
      <c r="G281" s="2">
        <v>0</v>
      </c>
      <c r="H281" s="1">
        <v>0</v>
      </c>
      <c r="I281" s="2">
        <v>0</v>
      </c>
      <c r="J281" s="1">
        <v>0</v>
      </c>
      <c r="K281" s="2">
        <v>0</v>
      </c>
      <c r="L281" s="1">
        <v>0</v>
      </c>
      <c r="M281" s="2">
        <v>0</v>
      </c>
      <c r="N281" s="1">
        <v>0</v>
      </c>
      <c r="O281" s="2">
        <v>0</v>
      </c>
      <c r="P281" s="2">
        <v>286</v>
      </c>
      <c r="Q281" s="2">
        <v>0</v>
      </c>
      <c r="R281" s="2">
        <f>TablaRI[[#This Row],[VI]]+TablaRI[[#This Row],[VI ]]+TablaRI[[#This Row],[ VI]]+TablaRI[[#This Row],[ VI ]]+TablaRI[[#This Row],[  VI  ]]+TablaRI[[#This Row],[   VI   ]]+TablaRI[[#This Row],[  VI   ]]-TablaRI[[#This Row],[  VI]]</f>
        <v>26890.578699999998</v>
      </c>
    </row>
    <row r="282" spans="1:18" x14ac:dyDescent="0.2">
      <c r="A282" s="1" t="s">
        <v>578</v>
      </c>
      <c r="B282" s="1" t="s">
        <v>579</v>
      </c>
      <c r="C282" s="2">
        <v>0</v>
      </c>
      <c r="D282" s="1">
        <v>0</v>
      </c>
      <c r="E282" s="2">
        <v>0</v>
      </c>
      <c r="F282" s="1">
        <v>0</v>
      </c>
      <c r="G282" s="2">
        <v>0</v>
      </c>
      <c r="H282" s="1">
        <v>0</v>
      </c>
      <c r="I282" s="2">
        <v>0</v>
      </c>
      <c r="J282" s="1">
        <v>0</v>
      </c>
      <c r="K282" s="2">
        <v>0</v>
      </c>
      <c r="L282" s="1">
        <v>0</v>
      </c>
      <c r="M282" s="2">
        <v>0</v>
      </c>
      <c r="N282" s="1">
        <v>0</v>
      </c>
      <c r="O282" s="2">
        <v>0</v>
      </c>
      <c r="P282" s="2">
        <v>0</v>
      </c>
      <c r="Q282" s="2">
        <v>0</v>
      </c>
      <c r="R282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83" spans="1:18" x14ac:dyDescent="0.2">
      <c r="A283" s="1" t="s">
        <v>580</v>
      </c>
      <c r="B283" s="1" t="s">
        <v>581</v>
      </c>
      <c r="C283" s="2">
        <v>0</v>
      </c>
      <c r="D283" s="1">
        <v>0</v>
      </c>
      <c r="E283" s="2">
        <v>0</v>
      </c>
      <c r="F283" s="1">
        <v>0</v>
      </c>
      <c r="G283" s="2">
        <v>0</v>
      </c>
      <c r="H283" s="1">
        <v>0</v>
      </c>
      <c r="I283" s="2">
        <v>0</v>
      </c>
      <c r="J283" s="1">
        <v>0</v>
      </c>
      <c r="K283" s="2">
        <v>0</v>
      </c>
      <c r="L283" s="1">
        <v>0</v>
      </c>
      <c r="M283" s="2">
        <v>0</v>
      </c>
      <c r="N283" s="1">
        <v>0</v>
      </c>
      <c r="O283" s="2">
        <v>0</v>
      </c>
      <c r="P283" s="2">
        <v>0</v>
      </c>
      <c r="Q283" s="2">
        <v>0</v>
      </c>
      <c r="R283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84" spans="1:18" x14ac:dyDescent="0.2">
      <c r="A284" s="1" t="s">
        <v>582</v>
      </c>
      <c r="B284" s="1" t="s">
        <v>583</v>
      </c>
      <c r="C284" s="2">
        <v>77019978.122199997</v>
      </c>
      <c r="D284" s="1">
        <v>2367.1289999999999</v>
      </c>
      <c r="E284" s="2">
        <v>32601459.879500002</v>
      </c>
      <c r="F284" s="1">
        <v>3770.66</v>
      </c>
      <c r="G284" s="2">
        <v>46220067.269000001</v>
      </c>
      <c r="H284" s="1">
        <v>150923</v>
      </c>
      <c r="I284" s="2">
        <v>40697985.5264</v>
      </c>
      <c r="J284" s="1">
        <v>12407</v>
      </c>
      <c r="K284" s="2">
        <v>8694276.5782999992</v>
      </c>
      <c r="L284" s="1">
        <v>88225.89</v>
      </c>
      <c r="M284" s="2">
        <v>12721604.401799999</v>
      </c>
      <c r="N284" s="1">
        <v>11337</v>
      </c>
      <c r="O284" s="2">
        <v>120454393.2315</v>
      </c>
      <c r="P284" s="2">
        <v>17467302</v>
      </c>
      <c r="Q284" s="2">
        <v>16801066.276900001</v>
      </c>
      <c r="R284" s="2">
        <f>TablaRI[[#This Row],[VI]]+TablaRI[[#This Row],[VI ]]+TablaRI[[#This Row],[ VI]]+TablaRI[[#This Row],[ VI ]]+TablaRI[[#This Row],[  VI  ]]+TablaRI[[#This Row],[   VI   ]]+TablaRI[[#This Row],[  VI   ]]-TablaRI[[#This Row],[  VI]]</f>
        <v>320942463.00870001</v>
      </c>
    </row>
    <row r="285" spans="1:18" x14ac:dyDescent="0.2">
      <c r="A285" s="1" t="s">
        <v>584</v>
      </c>
      <c r="B285" s="1" t="s">
        <v>585</v>
      </c>
      <c r="C285" s="2">
        <v>0</v>
      </c>
      <c r="D285" s="1">
        <v>0</v>
      </c>
      <c r="E285" s="2">
        <v>0</v>
      </c>
      <c r="F285" s="1">
        <v>0</v>
      </c>
      <c r="G285" s="2">
        <v>0</v>
      </c>
      <c r="H285" s="1">
        <v>0</v>
      </c>
      <c r="I285" s="2">
        <v>0</v>
      </c>
      <c r="J285" s="1">
        <v>0</v>
      </c>
      <c r="K285" s="2">
        <v>0</v>
      </c>
      <c r="L285" s="1">
        <v>0</v>
      </c>
      <c r="M285" s="2">
        <v>0</v>
      </c>
      <c r="N285" s="1">
        <v>0</v>
      </c>
      <c r="O285" s="2">
        <v>0</v>
      </c>
      <c r="P285" s="2">
        <v>0</v>
      </c>
      <c r="Q285" s="2">
        <v>0</v>
      </c>
      <c r="R285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86" spans="1:18" x14ac:dyDescent="0.2">
      <c r="A286" s="1" t="s">
        <v>586</v>
      </c>
      <c r="B286" s="1" t="s">
        <v>587</v>
      </c>
      <c r="C286" s="2">
        <v>0</v>
      </c>
      <c r="D286" s="1">
        <v>0</v>
      </c>
      <c r="E286" s="2">
        <v>0</v>
      </c>
      <c r="F286" s="1">
        <v>0</v>
      </c>
      <c r="G286" s="2">
        <v>0</v>
      </c>
      <c r="H286" s="1">
        <v>0</v>
      </c>
      <c r="I286" s="2">
        <v>0</v>
      </c>
      <c r="J286" s="1">
        <v>0</v>
      </c>
      <c r="K286" s="2">
        <v>0</v>
      </c>
      <c r="L286" s="1">
        <v>0</v>
      </c>
      <c r="M286" s="2">
        <v>0</v>
      </c>
      <c r="N286" s="1">
        <v>0</v>
      </c>
      <c r="O286" s="2">
        <v>0</v>
      </c>
      <c r="P286" s="2">
        <v>0</v>
      </c>
      <c r="Q286" s="2">
        <v>0</v>
      </c>
      <c r="R286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87" spans="1:18" x14ac:dyDescent="0.2">
      <c r="A287" s="1" t="s">
        <v>588</v>
      </c>
      <c r="B287" s="1" t="s">
        <v>589</v>
      </c>
      <c r="C287" s="2">
        <v>0</v>
      </c>
      <c r="D287" s="1">
        <v>0</v>
      </c>
      <c r="E287" s="2">
        <v>1.24E-2</v>
      </c>
      <c r="F287" s="1">
        <v>2.3E-2</v>
      </c>
      <c r="G287" s="2">
        <v>0</v>
      </c>
      <c r="H287" s="1">
        <v>0</v>
      </c>
      <c r="I287" s="2">
        <v>0</v>
      </c>
      <c r="J287" s="1">
        <v>0</v>
      </c>
      <c r="K287" s="2">
        <v>0</v>
      </c>
      <c r="L287" s="1">
        <v>0</v>
      </c>
      <c r="M287" s="2">
        <v>0</v>
      </c>
      <c r="N287" s="1">
        <v>0</v>
      </c>
      <c r="O287" s="2">
        <v>110155.3034</v>
      </c>
      <c r="P287" s="2">
        <v>0</v>
      </c>
      <c r="Q287" s="2">
        <v>0</v>
      </c>
      <c r="R287" s="2">
        <f>TablaRI[[#This Row],[VI]]+TablaRI[[#This Row],[VI ]]+TablaRI[[#This Row],[ VI]]+TablaRI[[#This Row],[ VI ]]+TablaRI[[#This Row],[  VI  ]]+TablaRI[[#This Row],[   VI   ]]+TablaRI[[#This Row],[  VI   ]]-TablaRI[[#This Row],[  VI]]</f>
        <v>110155.31580000001</v>
      </c>
    </row>
    <row r="288" spans="1:18" x14ac:dyDescent="0.2">
      <c r="A288" s="1" t="s">
        <v>590</v>
      </c>
      <c r="B288" s="1" t="s">
        <v>591</v>
      </c>
      <c r="C288" s="2">
        <v>53250.543400000002</v>
      </c>
      <c r="D288" s="1">
        <v>10.576000000000001</v>
      </c>
      <c r="E288" s="2">
        <v>14990.850200000001</v>
      </c>
      <c r="F288" s="1">
        <v>1.6240000000000001</v>
      </c>
      <c r="G288" s="2">
        <v>70281.081699999995</v>
      </c>
      <c r="H288" s="1">
        <v>6</v>
      </c>
      <c r="I288" s="2">
        <v>4368.1981999999998</v>
      </c>
      <c r="J288" s="1">
        <v>1</v>
      </c>
      <c r="K288" s="2">
        <v>0</v>
      </c>
      <c r="L288" s="1">
        <v>0</v>
      </c>
      <c r="M288" s="2">
        <v>1.24E-2</v>
      </c>
      <c r="N288" s="1">
        <v>1</v>
      </c>
      <c r="O288" s="2">
        <v>1342.6448</v>
      </c>
      <c r="P288" s="2">
        <v>451</v>
      </c>
      <c r="Q288" s="2">
        <v>0</v>
      </c>
      <c r="R288" s="2">
        <f>TablaRI[[#This Row],[VI]]+TablaRI[[#This Row],[VI ]]+TablaRI[[#This Row],[ VI]]+TablaRI[[#This Row],[ VI ]]+TablaRI[[#This Row],[  VI  ]]+TablaRI[[#This Row],[   VI   ]]+TablaRI[[#This Row],[  VI   ]]-TablaRI[[#This Row],[  VI]]</f>
        <v>143782.33070000002</v>
      </c>
    </row>
    <row r="289" spans="1:18" x14ac:dyDescent="0.2">
      <c r="A289" s="1" t="s">
        <v>592</v>
      </c>
      <c r="B289" s="1" t="s">
        <v>593</v>
      </c>
      <c r="C289" s="2">
        <v>0</v>
      </c>
      <c r="D289" s="1">
        <v>0</v>
      </c>
      <c r="E289" s="2">
        <v>0</v>
      </c>
      <c r="F289" s="1">
        <v>0</v>
      </c>
      <c r="G289" s="2">
        <v>0</v>
      </c>
      <c r="H289" s="1">
        <v>0</v>
      </c>
      <c r="I289" s="2">
        <v>0</v>
      </c>
      <c r="J289" s="1">
        <v>0</v>
      </c>
      <c r="K289" s="2">
        <v>0</v>
      </c>
      <c r="L289" s="1">
        <v>0</v>
      </c>
      <c r="M289" s="2">
        <v>0</v>
      </c>
      <c r="N289" s="1">
        <v>0</v>
      </c>
      <c r="O289" s="2">
        <v>0</v>
      </c>
      <c r="P289" s="2">
        <v>0</v>
      </c>
      <c r="Q289" s="2">
        <v>0</v>
      </c>
      <c r="R289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90" spans="1:18" x14ac:dyDescent="0.2">
      <c r="A290" s="1" t="s">
        <v>594</v>
      </c>
      <c r="B290" s="1" t="s">
        <v>595</v>
      </c>
      <c r="C290" s="2">
        <v>0</v>
      </c>
      <c r="D290" s="1">
        <v>0</v>
      </c>
      <c r="E290" s="2">
        <v>0</v>
      </c>
      <c r="F290" s="1">
        <v>0.41899999999999998</v>
      </c>
      <c r="G290" s="2">
        <v>0</v>
      </c>
      <c r="H290" s="1">
        <v>0</v>
      </c>
      <c r="I290" s="2">
        <v>0</v>
      </c>
      <c r="J290" s="1">
        <v>0</v>
      </c>
      <c r="K290" s="2">
        <v>0</v>
      </c>
      <c r="L290" s="1">
        <v>0</v>
      </c>
      <c r="M290" s="2">
        <v>0</v>
      </c>
      <c r="N290" s="1">
        <v>0</v>
      </c>
      <c r="O290" s="2">
        <v>9714.7397999999994</v>
      </c>
      <c r="P290" s="2">
        <v>1286</v>
      </c>
      <c r="Q290" s="2">
        <v>0</v>
      </c>
      <c r="R290" s="2">
        <f>TablaRI[[#This Row],[VI]]+TablaRI[[#This Row],[VI ]]+TablaRI[[#This Row],[ VI]]+TablaRI[[#This Row],[ VI ]]+TablaRI[[#This Row],[  VI  ]]+TablaRI[[#This Row],[   VI   ]]+TablaRI[[#This Row],[  VI   ]]-TablaRI[[#This Row],[  VI]]</f>
        <v>8428.7397999999994</v>
      </c>
    </row>
    <row r="291" spans="1:18" x14ac:dyDescent="0.2">
      <c r="A291" s="1" t="s">
        <v>596</v>
      </c>
      <c r="B291" s="1" t="s">
        <v>597</v>
      </c>
      <c r="C291" s="2">
        <v>0</v>
      </c>
      <c r="D291" s="1">
        <v>0</v>
      </c>
      <c r="E291" s="2">
        <v>0</v>
      </c>
      <c r="F291" s="1">
        <v>0</v>
      </c>
      <c r="G291" s="2">
        <v>0</v>
      </c>
      <c r="H291" s="1">
        <v>0</v>
      </c>
      <c r="I291" s="2">
        <v>0</v>
      </c>
      <c r="J291" s="1">
        <v>0</v>
      </c>
      <c r="K291" s="2">
        <v>0</v>
      </c>
      <c r="L291" s="1">
        <v>0</v>
      </c>
      <c r="M291" s="2">
        <v>0</v>
      </c>
      <c r="N291" s="1">
        <v>0</v>
      </c>
      <c r="O291" s="2">
        <v>0</v>
      </c>
      <c r="P291" s="2">
        <v>0</v>
      </c>
      <c r="Q291" s="2">
        <v>0</v>
      </c>
      <c r="R29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292" spans="1:18" x14ac:dyDescent="0.2">
      <c r="A292" s="1" t="s">
        <v>598</v>
      </c>
      <c r="B292" s="1" t="s">
        <v>599</v>
      </c>
      <c r="C292" s="2">
        <v>0</v>
      </c>
      <c r="D292" s="1">
        <v>0</v>
      </c>
      <c r="E292" s="2">
        <v>42516.467600000004</v>
      </c>
      <c r="F292" s="1">
        <v>1.778</v>
      </c>
      <c r="G292" s="2">
        <v>11348.43</v>
      </c>
      <c r="H292" s="1">
        <v>1</v>
      </c>
      <c r="I292" s="2">
        <v>0</v>
      </c>
      <c r="J292" s="1">
        <v>0</v>
      </c>
      <c r="K292" s="2">
        <v>0</v>
      </c>
      <c r="L292" s="1">
        <v>0</v>
      </c>
      <c r="M292" s="2">
        <v>0</v>
      </c>
      <c r="N292" s="1">
        <v>0</v>
      </c>
      <c r="O292" s="2">
        <v>10419.0851</v>
      </c>
      <c r="P292" s="2">
        <v>242</v>
      </c>
      <c r="Q292" s="2">
        <v>0</v>
      </c>
      <c r="R292" s="2">
        <f>TablaRI[[#This Row],[VI]]+TablaRI[[#This Row],[VI ]]+TablaRI[[#This Row],[ VI]]+TablaRI[[#This Row],[ VI ]]+TablaRI[[#This Row],[  VI  ]]+TablaRI[[#This Row],[   VI   ]]+TablaRI[[#This Row],[  VI   ]]-TablaRI[[#This Row],[  VI]]</f>
        <v>64041.982700000008</v>
      </c>
    </row>
    <row r="293" spans="1:18" x14ac:dyDescent="0.2">
      <c r="A293" s="1" t="s">
        <v>600</v>
      </c>
      <c r="B293" s="1" t="s">
        <v>601</v>
      </c>
      <c r="C293" s="2">
        <v>0</v>
      </c>
      <c r="D293" s="1">
        <v>0</v>
      </c>
      <c r="E293" s="2">
        <v>2545.4823000000001</v>
      </c>
      <c r="F293" s="1">
        <v>0.14699999999999999</v>
      </c>
      <c r="G293" s="2">
        <v>0</v>
      </c>
      <c r="H293" s="1">
        <v>0</v>
      </c>
      <c r="I293" s="2">
        <v>0</v>
      </c>
      <c r="J293" s="1">
        <v>0</v>
      </c>
      <c r="K293" s="2">
        <v>0</v>
      </c>
      <c r="L293" s="1">
        <v>0</v>
      </c>
      <c r="M293" s="2">
        <v>0</v>
      </c>
      <c r="N293" s="1">
        <v>0</v>
      </c>
      <c r="O293" s="2">
        <v>0</v>
      </c>
      <c r="P293" s="2">
        <v>0</v>
      </c>
      <c r="Q293" s="2">
        <v>0</v>
      </c>
      <c r="R293" s="2">
        <f>TablaRI[[#This Row],[VI]]+TablaRI[[#This Row],[VI ]]+TablaRI[[#This Row],[ VI]]+TablaRI[[#This Row],[ VI ]]+TablaRI[[#This Row],[  VI  ]]+TablaRI[[#This Row],[   VI   ]]+TablaRI[[#This Row],[  VI   ]]-TablaRI[[#This Row],[  VI]]</f>
        <v>2545.4823000000001</v>
      </c>
    </row>
    <row r="294" spans="1:18" x14ac:dyDescent="0.2">
      <c r="A294" s="1" t="s">
        <v>602</v>
      </c>
      <c r="B294" s="1" t="s">
        <v>603</v>
      </c>
      <c r="C294" s="2">
        <v>0</v>
      </c>
      <c r="D294" s="1">
        <v>0</v>
      </c>
      <c r="E294" s="2">
        <v>5424.4798000000001</v>
      </c>
      <c r="F294" s="1">
        <v>0.20100000000000001</v>
      </c>
      <c r="G294" s="2">
        <v>0</v>
      </c>
      <c r="H294" s="1">
        <v>0</v>
      </c>
      <c r="I294" s="2">
        <v>0</v>
      </c>
      <c r="J294" s="1">
        <v>0</v>
      </c>
      <c r="K294" s="2">
        <v>0</v>
      </c>
      <c r="L294" s="1">
        <v>0</v>
      </c>
      <c r="M294" s="2">
        <v>0</v>
      </c>
      <c r="N294" s="1">
        <v>0</v>
      </c>
      <c r="O294" s="2">
        <v>3767.4992999999999</v>
      </c>
      <c r="P294" s="2">
        <v>0</v>
      </c>
      <c r="Q294" s="2">
        <v>0</v>
      </c>
      <c r="R294" s="2">
        <f>TablaRI[[#This Row],[VI]]+TablaRI[[#This Row],[VI ]]+TablaRI[[#This Row],[ VI]]+TablaRI[[#This Row],[ VI ]]+TablaRI[[#This Row],[  VI  ]]+TablaRI[[#This Row],[   VI   ]]+TablaRI[[#This Row],[  VI   ]]-TablaRI[[#This Row],[  VI]]</f>
        <v>9191.9791000000005</v>
      </c>
    </row>
    <row r="295" spans="1:18" x14ac:dyDescent="0.2">
      <c r="A295" s="1" t="s">
        <v>604</v>
      </c>
      <c r="B295" s="1" t="s">
        <v>605</v>
      </c>
      <c r="C295" s="2">
        <v>0</v>
      </c>
      <c r="D295" s="1">
        <v>0</v>
      </c>
      <c r="E295" s="2">
        <v>24206.163400000001</v>
      </c>
      <c r="F295" s="1">
        <v>1.512</v>
      </c>
      <c r="G295" s="2">
        <v>0</v>
      </c>
      <c r="H295" s="1">
        <v>0</v>
      </c>
      <c r="I295" s="2">
        <v>0</v>
      </c>
      <c r="J295" s="1">
        <v>0</v>
      </c>
      <c r="K295" s="2">
        <v>0</v>
      </c>
      <c r="L295" s="1">
        <v>0</v>
      </c>
      <c r="M295" s="2">
        <v>0</v>
      </c>
      <c r="N295" s="1">
        <v>0</v>
      </c>
      <c r="O295" s="2">
        <v>0</v>
      </c>
      <c r="P295" s="2">
        <v>1147</v>
      </c>
      <c r="Q295" s="2">
        <v>0</v>
      </c>
      <c r="R295" s="2">
        <f>TablaRI[[#This Row],[VI]]+TablaRI[[#This Row],[VI ]]+TablaRI[[#This Row],[ VI]]+TablaRI[[#This Row],[ VI ]]+TablaRI[[#This Row],[  VI  ]]+TablaRI[[#This Row],[   VI   ]]+TablaRI[[#This Row],[  VI   ]]-TablaRI[[#This Row],[  VI]]</f>
        <v>23059.163400000001</v>
      </c>
    </row>
    <row r="296" spans="1:18" x14ac:dyDescent="0.2">
      <c r="A296" s="1" t="s">
        <v>606</v>
      </c>
      <c r="B296" s="1" t="s">
        <v>607</v>
      </c>
      <c r="C296" s="2">
        <v>0</v>
      </c>
      <c r="D296" s="1">
        <v>0</v>
      </c>
      <c r="E296" s="2">
        <v>3751.4852999999998</v>
      </c>
      <c r="F296" s="1">
        <v>8.7999999999999995E-2</v>
      </c>
      <c r="G296" s="2">
        <v>0</v>
      </c>
      <c r="H296" s="1">
        <v>0</v>
      </c>
      <c r="I296" s="2">
        <v>78947.425900000002</v>
      </c>
      <c r="J296" s="1">
        <v>2</v>
      </c>
      <c r="K296" s="2">
        <v>0</v>
      </c>
      <c r="L296" s="1">
        <v>0</v>
      </c>
      <c r="M296" s="2">
        <v>0</v>
      </c>
      <c r="N296" s="1">
        <v>0</v>
      </c>
      <c r="O296" s="2">
        <v>11797.8909</v>
      </c>
      <c r="P296" s="2">
        <v>1603</v>
      </c>
      <c r="Q296" s="2">
        <v>0</v>
      </c>
      <c r="R296" s="2">
        <f>TablaRI[[#This Row],[VI]]+TablaRI[[#This Row],[VI ]]+TablaRI[[#This Row],[ VI]]+TablaRI[[#This Row],[ VI ]]+TablaRI[[#This Row],[  VI  ]]+TablaRI[[#This Row],[   VI   ]]+TablaRI[[#This Row],[  VI   ]]-TablaRI[[#This Row],[  VI]]</f>
        <v>92893.802100000001</v>
      </c>
    </row>
    <row r="297" spans="1:18" x14ac:dyDescent="0.2">
      <c r="A297" s="1" t="s">
        <v>608</v>
      </c>
      <c r="B297" s="1" t="s">
        <v>609</v>
      </c>
      <c r="C297" s="2">
        <v>74731.787599999996</v>
      </c>
      <c r="D297" s="1">
        <v>2.9279999999999999</v>
      </c>
      <c r="E297" s="2">
        <v>20593.076000000001</v>
      </c>
      <c r="F297" s="1">
        <v>1.0049999999999999</v>
      </c>
      <c r="G297" s="2">
        <v>0</v>
      </c>
      <c r="H297" s="1">
        <v>0</v>
      </c>
      <c r="I297" s="2">
        <v>0</v>
      </c>
      <c r="J297" s="1">
        <v>0</v>
      </c>
      <c r="K297" s="2">
        <v>0</v>
      </c>
      <c r="L297" s="1">
        <v>0</v>
      </c>
      <c r="M297" s="2">
        <v>0</v>
      </c>
      <c r="N297" s="1">
        <v>0</v>
      </c>
      <c r="O297" s="2">
        <v>28484.432199999999</v>
      </c>
      <c r="P297" s="2">
        <v>13431</v>
      </c>
      <c r="Q297" s="2">
        <v>0</v>
      </c>
      <c r="R297" s="2">
        <f>TablaRI[[#This Row],[VI]]+TablaRI[[#This Row],[VI ]]+TablaRI[[#This Row],[ VI]]+TablaRI[[#This Row],[ VI ]]+TablaRI[[#This Row],[  VI  ]]+TablaRI[[#This Row],[   VI   ]]+TablaRI[[#This Row],[  VI   ]]-TablaRI[[#This Row],[  VI]]</f>
        <v>110378.29579999999</v>
      </c>
    </row>
    <row r="298" spans="1:18" x14ac:dyDescent="0.2">
      <c r="A298" s="1" t="s">
        <v>610</v>
      </c>
      <c r="B298" s="1" t="s">
        <v>611</v>
      </c>
      <c r="C298" s="2">
        <v>1297.2293999999999</v>
      </c>
      <c r="D298" s="1">
        <v>0.151</v>
      </c>
      <c r="E298" s="2">
        <v>12472.4828</v>
      </c>
      <c r="F298" s="1">
        <v>0.45600000000000002</v>
      </c>
      <c r="G298" s="2">
        <v>0</v>
      </c>
      <c r="H298" s="1">
        <v>0</v>
      </c>
      <c r="I298" s="2">
        <v>0</v>
      </c>
      <c r="J298" s="1">
        <v>0</v>
      </c>
      <c r="K298" s="2">
        <v>0</v>
      </c>
      <c r="L298" s="1">
        <v>0</v>
      </c>
      <c r="M298" s="2">
        <v>0</v>
      </c>
      <c r="N298" s="1">
        <v>0</v>
      </c>
      <c r="O298" s="2">
        <v>8239.6296999999995</v>
      </c>
      <c r="P298" s="2">
        <v>209</v>
      </c>
      <c r="Q298" s="2">
        <v>0</v>
      </c>
      <c r="R298" s="2">
        <f>TablaRI[[#This Row],[VI]]+TablaRI[[#This Row],[VI ]]+TablaRI[[#This Row],[ VI]]+TablaRI[[#This Row],[ VI ]]+TablaRI[[#This Row],[  VI  ]]+TablaRI[[#This Row],[   VI   ]]+TablaRI[[#This Row],[  VI   ]]-TablaRI[[#This Row],[  VI]]</f>
        <v>21800.341899999999</v>
      </c>
    </row>
    <row r="299" spans="1:18" x14ac:dyDescent="0.2">
      <c r="A299" s="1" t="s">
        <v>612</v>
      </c>
      <c r="B299" s="1" t="s">
        <v>613</v>
      </c>
      <c r="C299" s="2">
        <v>7594.3795</v>
      </c>
      <c r="D299" s="1">
        <v>7.5999999999999998E-2</v>
      </c>
      <c r="E299" s="2">
        <v>6875.6071000000002</v>
      </c>
      <c r="F299" s="1">
        <v>0.47799999999999998</v>
      </c>
      <c r="G299" s="2">
        <v>0</v>
      </c>
      <c r="H299" s="1">
        <v>0</v>
      </c>
      <c r="I299" s="2">
        <v>49866.177499999998</v>
      </c>
      <c r="J299" s="1">
        <v>1</v>
      </c>
      <c r="K299" s="2">
        <v>0</v>
      </c>
      <c r="L299" s="1">
        <v>0</v>
      </c>
      <c r="M299" s="2">
        <v>4017.6797000000001</v>
      </c>
      <c r="N299" s="1">
        <v>2</v>
      </c>
      <c r="O299" s="2">
        <v>19253.918000000001</v>
      </c>
      <c r="P299" s="2">
        <v>594</v>
      </c>
      <c r="Q299" s="2">
        <v>0</v>
      </c>
      <c r="R299" s="2">
        <f>TablaRI[[#This Row],[VI]]+TablaRI[[#This Row],[VI ]]+TablaRI[[#This Row],[ VI]]+TablaRI[[#This Row],[ VI ]]+TablaRI[[#This Row],[  VI  ]]+TablaRI[[#This Row],[   VI   ]]+TablaRI[[#This Row],[  VI   ]]-TablaRI[[#This Row],[  VI]]</f>
        <v>87013.761799999993</v>
      </c>
    </row>
    <row r="300" spans="1:18" x14ac:dyDescent="0.2">
      <c r="A300" s="1" t="s">
        <v>614</v>
      </c>
      <c r="B300" s="1" t="s">
        <v>615</v>
      </c>
      <c r="C300" s="2">
        <v>160277.48790000001</v>
      </c>
      <c r="D300" s="1">
        <v>1.4410000000000001</v>
      </c>
      <c r="E300" s="2">
        <v>21303.5252</v>
      </c>
      <c r="F300" s="1">
        <v>0.33500000000000002</v>
      </c>
      <c r="G300" s="2">
        <v>38871.054900000003</v>
      </c>
      <c r="H300" s="1">
        <v>1</v>
      </c>
      <c r="I300" s="2">
        <v>0</v>
      </c>
      <c r="J300" s="1">
        <v>0</v>
      </c>
      <c r="K300" s="2">
        <v>0</v>
      </c>
      <c r="L300" s="1">
        <v>0</v>
      </c>
      <c r="M300" s="2">
        <v>0</v>
      </c>
      <c r="N300" s="1">
        <v>0</v>
      </c>
      <c r="O300" s="2">
        <v>15761.7029</v>
      </c>
      <c r="P300" s="2">
        <v>0</v>
      </c>
      <c r="Q300" s="2">
        <v>0</v>
      </c>
      <c r="R300" s="2">
        <f>TablaRI[[#This Row],[VI]]+TablaRI[[#This Row],[VI ]]+TablaRI[[#This Row],[ VI]]+TablaRI[[#This Row],[ VI ]]+TablaRI[[#This Row],[  VI  ]]+TablaRI[[#This Row],[   VI   ]]+TablaRI[[#This Row],[  VI   ]]-TablaRI[[#This Row],[  VI]]</f>
        <v>236213.77090000003</v>
      </c>
    </row>
    <row r="301" spans="1:18" x14ac:dyDescent="0.2">
      <c r="A301" s="1" t="s">
        <v>616</v>
      </c>
      <c r="B301" s="1" t="s">
        <v>617</v>
      </c>
      <c r="C301" s="2">
        <v>0</v>
      </c>
      <c r="D301" s="1">
        <v>0</v>
      </c>
      <c r="E301" s="2">
        <v>0</v>
      </c>
      <c r="F301" s="1">
        <v>0</v>
      </c>
      <c r="G301" s="2">
        <v>0</v>
      </c>
      <c r="H301" s="1">
        <v>0</v>
      </c>
      <c r="I301" s="2">
        <v>0</v>
      </c>
      <c r="J301" s="1">
        <v>0</v>
      </c>
      <c r="K301" s="2">
        <v>0</v>
      </c>
      <c r="L301" s="1">
        <v>0</v>
      </c>
      <c r="M301" s="2">
        <v>0</v>
      </c>
      <c r="N301" s="1">
        <v>0</v>
      </c>
      <c r="O301" s="2">
        <v>0</v>
      </c>
      <c r="P301" s="2">
        <v>0</v>
      </c>
      <c r="Q301" s="2">
        <v>0</v>
      </c>
      <c r="R30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02" spans="1:18" x14ac:dyDescent="0.2">
      <c r="A302" s="1" t="s">
        <v>618</v>
      </c>
      <c r="B302" s="1" t="s">
        <v>619</v>
      </c>
      <c r="C302" s="2">
        <v>0</v>
      </c>
      <c r="D302" s="1">
        <v>0</v>
      </c>
      <c r="E302" s="2">
        <v>1121.2832000000001</v>
      </c>
      <c r="F302" s="1">
        <v>0.02</v>
      </c>
      <c r="G302" s="2">
        <v>0</v>
      </c>
      <c r="H302" s="1">
        <v>0</v>
      </c>
      <c r="I302" s="2">
        <v>0</v>
      </c>
      <c r="J302" s="1">
        <v>0</v>
      </c>
      <c r="K302" s="2">
        <v>0</v>
      </c>
      <c r="L302" s="1">
        <v>0</v>
      </c>
      <c r="M302" s="2">
        <v>0</v>
      </c>
      <c r="N302" s="1">
        <v>0</v>
      </c>
      <c r="O302" s="2">
        <v>0</v>
      </c>
      <c r="P302" s="2">
        <v>0</v>
      </c>
      <c r="Q302" s="2">
        <v>0</v>
      </c>
      <c r="R302" s="2">
        <f>TablaRI[[#This Row],[VI]]+TablaRI[[#This Row],[VI ]]+TablaRI[[#This Row],[ VI]]+TablaRI[[#This Row],[ VI ]]+TablaRI[[#This Row],[  VI  ]]+TablaRI[[#This Row],[   VI   ]]+TablaRI[[#This Row],[  VI   ]]-TablaRI[[#This Row],[  VI]]</f>
        <v>1121.2832000000001</v>
      </c>
    </row>
    <row r="303" spans="1:18" x14ac:dyDescent="0.2">
      <c r="A303" s="1" t="s">
        <v>620</v>
      </c>
      <c r="B303" s="1" t="s">
        <v>621</v>
      </c>
      <c r="C303" s="2">
        <v>0</v>
      </c>
      <c r="D303" s="1">
        <v>0</v>
      </c>
      <c r="E303" s="2">
        <v>0</v>
      </c>
      <c r="F303" s="1">
        <v>0</v>
      </c>
      <c r="G303" s="2">
        <v>0</v>
      </c>
      <c r="H303" s="1">
        <v>0</v>
      </c>
      <c r="I303" s="2">
        <v>0</v>
      </c>
      <c r="J303" s="1">
        <v>0</v>
      </c>
      <c r="K303" s="2">
        <v>0</v>
      </c>
      <c r="L303" s="1">
        <v>0</v>
      </c>
      <c r="M303" s="2">
        <v>0</v>
      </c>
      <c r="N303" s="1">
        <v>0</v>
      </c>
      <c r="O303" s="2">
        <v>0</v>
      </c>
      <c r="P303" s="2">
        <v>0</v>
      </c>
      <c r="Q303" s="2">
        <v>0</v>
      </c>
      <c r="R303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04" spans="1:18" x14ac:dyDescent="0.2">
      <c r="A304" s="1" t="s">
        <v>622</v>
      </c>
      <c r="B304" s="1" t="s">
        <v>623</v>
      </c>
      <c r="C304" s="2">
        <v>0</v>
      </c>
      <c r="D304" s="1">
        <v>0</v>
      </c>
      <c r="E304" s="2">
        <v>922.46450000000004</v>
      </c>
      <c r="F304" s="1">
        <v>0</v>
      </c>
      <c r="G304" s="2">
        <v>0</v>
      </c>
      <c r="H304" s="1">
        <v>0</v>
      </c>
      <c r="I304" s="2">
        <v>0</v>
      </c>
      <c r="J304" s="1">
        <v>0</v>
      </c>
      <c r="K304" s="2">
        <v>0</v>
      </c>
      <c r="L304" s="1">
        <v>0</v>
      </c>
      <c r="M304" s="2">
        <v>0</v>
      </c>
      <c r="N304" s="1">
        <v>0</v>
      </c>
      <c r="O304" s="2">
        <v>610.66780000000006</v>
      </c>
      <c r="P304" s="2">
        <v>204</v>
      </c>
      <c r="Q304" s="2">
        <v>0</v>
      </c>
      <c r="R304" s="2">
        <f>TablaRI[[#This Row],[VI]]+TablaRI[[#This Row],[VI ]]+TablaRI[[#This Row],[ VI]]+TablaRI[[#This Row],[ VI ]]+TablaRI[[#This Row],[  VI  ]]+TablaRI[[#This Row],[   VI   ]]+TablaRI[[#This Row],[  VI   ]]-TablaRI[[#This Row],[  VI]]</f>
        <v>1329.1323000000002</v>
      </c>
    </row>
    <row r="305" spans="1:18" x14ac:dyDescent="0.2">
      <c r="A305" s="1" t="s">
        <v>624</v>
      </c>
      <c r="B305" s="1" t="s">
        <v>625</v>
      </c>
      <c r="C305" s="2">
        <v>0</v>
      </c>
      <c r="D305" s="1">
        <v>0</v>
      </c>
      <c r="E305" s="2">
        <v>0</v>
      </c>
      <c r="F305" s="1">
        <v>0</v>
      </c>
      <c r="G305" s="2">
        <v>0</v>
      </c>
      <c r="H305" s="1">
        <v>0</v>
      </c>
      <c r="I305" s="2">
        <v>0</v>
      </c>
      <c r="J305" s="1">
        <v>0</v>
      </c>
      <c r="K305" s="2">
        <v>0</v>
      </c>
      <c r="L305" s="1">
        <v>0</v>
      </c>
      <c r="M305" s="2">
        <v>0</v>
      </c>
      <c r="N305" s="1">
        <v>0</v>
      </c>
      <c r="O305" s="2">
        <v>3507.6358</v>
      </c>
      <c r="P305" s="2">
        <v>0</v>
      </c>
      <c r="Q305" s="2">
        <v>0</v>
      </c>
      <c r="R305" s="2">
        <f>TablaRI[[#This Row],[VI]]+TablaRI[[#This Row],[VI ]]+TablaRI[[#This Row],[ VI]]+TablaRI[[#This Row],[ VI ]]+TablaRI[[#This Row],[  VI  ]]+TablaRI[[#This Row],[   VI   ]]+TablaRI[[#This Row],[  VI   ]]-TablaRI[[#This Row],[  VI]]</f>
        <v>3507.6358</v>
      </c>
    </row>
    <row r="306" spans="1:18" x14ac:dyDescent="0.2">
      <c r="A306" s="1" t="s">
        <v>626</v>
      </c>
      <c r="B306" s="1" t="s">
        <v>627</v>
      </c>
      <c r="C306" s="2">
        <v>0</v>
      </c>
      <c r="D306" s="1">
        <v>0</v>
      </c>
      <c r="E306" s="2">
        <v>0</v>
      </c>
      <c r="F306" s="1">
        <v>0</v>
      </c>
      <c r="G306" s="2">
        <v>0</v>
      </c>
      <c r="H306" s="1">
        <v>0</v>
      </c>
      <c r="I306" s="2">
        <v>0</v>
      </c>
      <c r="J306" s="1">
        <v>0</v>
      </c>
      <c r="K306" s="2">
        <v>0</v>
      </c>
      <c r="L306" s="1">
        <v>0</v>
      </c>
      <c r="M306" s="2">
        <v>0</v>
      </c>
      <c r="N306" s="1">
        <v>0</v>
      </c>
      <c r="O306" s="2">
        <v>4856.6554999999998</v>
      </c>
      <c r="P306" s="2">
        <v>5496</v>
      </c>
      <c r="Q306" s="2">
        <v>0</v>
      </c>
      <c r="R306" s="2">
        <f>TablaRI[[#This Row],[VI]]+TablaRI[[#This Row],[VI ]]+TablaRI[[#This Row],[ VI]]+TablaRI[[#This Row],[ VI ]]+TablaRI[[#This Row],[  VI  ]]+TablaRI[[#This Row],[   VI   ]]+TablaRI[[#This Row],[  VI   ]]-TablaRI[[#This Row],[  VI]]</f>
        <v>-639.34450000000015</v>
      </c>
    </row>
    <row r="307" spans="1:18" x14ac:dyDescent="0.2">
      <c r="A307" s="1" t="s">
        <v>628</v>
      </c>
      <c r="B307" s="1" t="s">
        <v>629</v>
      </c>
      <c r="C307" s="2">
        <v>0</v>
      </c>
      <c r="D307" s="1">
        <v>0</v>
      </c>
      <c r="E307" s="2">
        <v>18904.471300000001</v>
      </c>
      <c r="F307" s="1">
        <v>0.15</v>
      </c>
      <c r="G307" s="2">
        <v>0</v>
      </c>
      <c r="H307" s="1">
        <v>0</v>
      </c>
      <c r="I307" s="2">
        <v>0</v>
      </c>
      <c r="J307" s="1">
        <v>0</v>
      </c>
      <c r="K307" s="2">
        <v>0</v>
      </c>
      <c r="L307" s="1">
        <v>0</v>
      </c>
      <c r="M307" s="2">
        <v>0</v>
      </c>
      <c r="N307" s="1">
        <v>0</v>
      </c>
      <c r="O307" s="2">
        <v>1189.4503</v>
      </c>
      <c r="P307" s="2">
        <v>0</v>
      </c>
      <c r="Q307" s="2">
        <v>0</v>
      </c>
      <c r="R307" s="2">
        <f>TablaRI[[#This Row],[VI]]+TablaRI[[#This Row],[VI ]]+TablaRI[[#This Row],[ VI]]+TablaRI[[#This Row],[ VI ]]+TablaRI[[#This Row],[  VI  ]]+TablaRI[[#This Row],[   VI   ]]+TablaRI[[#This Row],[  VI   ]]-TablaRI[[#This Row],[  VI]]</f>
        <v>20093.921600000001</v>
      </c>
    </row>
    <row r="308" spans="1:18" x14ac:dyDescent="0.2">
      <c r="A308" s="1" t="s">
        <v>630</v>
      </c>
      <c r="B308" s="1" t="s">
        <v>631</v>
      </c>
      <c r="C308" s="2">
        <v>0</v>
      </c>
      <c r="D308" s="1">
        <v>0</v>
      </c>
      <c r="E308" s="2">
        <v>0</v>
      </c>
      <c r="F308" s="1">
        <v>0</v>
      </c>
      <c r="G308" s="2">
        <v>0</v>
      </c>
      <c r="H308" s="1">
        <v>0</v>
      </c>
      <c r="I308" s="2">
        <v>0</v>
      </c>
      <c r="J308" s="1">
        <v>0</v>
      </c>
      <c r="K308" s="2">
        <v>0</v>
      </c>
      <c r="L308" s="1">
        <v>0</v>
      </c>
      <c r="M308" s="2">
        <v>0</v>
      </c>
      <c r="N308" s="1">
        <v>0</v>
      </c>
      <c r="O308" s="2">
        <v>12382.9162</v>
      </c>
      <c r="P308" s="2">
        <v>286</v>
      </c>
      <c r="Q308" s="2">
        <v>0</v>
      </c>
      <c r="R308" s="2">
        <f>TablaRI[[#This Row],[VI]]+TablaRI[[#This Row],[VI ]]+TablaRI[[#This Row],[ VI]]+TablaRI[[#This Row],[ VI ]]+TablaRI[[#This Row],[  VI  ]]+TablaRI[[#This Row],[   VI   ]]+TablaRI[[#This Row],[  VI   ]]-TablaRI[[#This Row],[  VI]]</f>
        <v>12096.9162</v>
      </c>
    </row>
    <row r="309" spans="1:18" x14ac:dyDescent="0.2">
      <c r="A309" s="1" t="s">
        <v>632</v>
      </c>
      <c r="B309" s="1" t="s">
        <v>633</v>
      </c>
      <c r="C309" s="2">
        <v>0</v>
      </c>
      <c r="D309" s="1">
        <v>0</v>
      </c>
      <c r="E309" s="2">
        <v>0</v>
      </c>
      <c r="F309" s="1">
        <v>0</v>
      </c>
      <c r="G309" s="2">
        <v>0</v>
      </c>
      <c r="H309" s="1">
        <v>0</v>
      </c>
      <c r="I309" s="2">
        <v>23120.139899999998</v>
      </c>
      <c r="J309" s="1">
        <v>2</v>
      </c>
      <c r="K309" s="2">
        <v>0</v>
      </c>
      <c r="L309" s="1">
        <v>0</v>
      </c>
      <c r="M309" s="2">
        <v>0</v>
      </c>
      <c r="N309" s="1">
        <v>0</v>
      </c>
      <c r="O309" s="2">
        <v>0</v>
      </c>
      <c r="P309" s="2">
        <v>11</v>
      </c>
      <c r="Q309" s="2">
        <v>0</v>
      </c>
      <c r="R309" s="2">
        <f>TablaRI[[#This Row],[VI]]+TablaRI[[#This Row],[VI ]]+TablaRI[[#This Row],[ VI]]+TablaRI[[#This Row],[ VI ]]+TablaRI[[#This Row],[  VI  ]]+TablaRI[[#This Row],[   VI   ]]+TablaRI[[#This Row],[  VI   ]]-TablaRI[[#This Row],[  VI]]</f>
        <v>23109.139899999998</v>
      </c>
    </row>
    <row r="310" spans="1:18" x14ac:dyDescent="0.2">
      <c r="A310" s="1" t="s">
        <v>634</v>
      </c>
      <c r="B310" s="1" t="s">
        <v>635</v>
      </c>
      <c r="C310" s="2">
        <v>0</v>
      </c>
      <c r="D310" s="1">
        <v>0</v>
      </c>
      <c r="E310" s="2">
        <v>0</v>
      </c>
      <c r="F310" s="1">
        <v>0</v>
      </c>
      <c r="G310" s="2">
        <v>0</v>
      </c>
      <c r="H310" s="1">
        <v>0</v>
      </c>
      <c r="I310" s="2">
        <v>0</v>
      </c>
      <c r="J310" s="1">
        <v>0</v>
      </c>
      <c r="K310" s="2">
        <v>0</v>
      </c>
      <c r="L310" s="1">
        <v>0</v>
      </c>
      <c r="M310" s="2">
        <v>0</v>
      </c>
      <c r="N310" s="1">
        <v>0</v>
      </c>
      <c r="O310" s="2">
        <v>0</v>
      </c>
      <c r="P310" s="2">
        <v>198</v>
      </c>
      <c r="Q310" s="2">
        <v>0</v>
      </c>
      <c r="R310" s="2">
        <f>TablaRI[[#This Row],[VI]]+TablaRI[[#This Row],[VI ]]+TablaRI[[#This Row],[ VI]]+TablaRI[[#This Row],[ VI ]]+TablaRI[[#This Row],[  VI  ]]+TablaRI[[#This Row],[   VI   ]]+TablaRI[[#This Row],[  VI   ]]-TablaRI[[#This Row],[  VI]]</f>
        <v>-198</v>
      </c>
    </row>
    <row r="311" spans="1:18" x14ac:dyDescent="0.2">
      <c r="A311" s="1" t="s">
        <v>636</v>
      </c>
      <c r="B311" s="1" t="s">
        <v>637</v>
      </c>
      <c r="C311" s="2">
        <v>0</v>
      </c>
      <c r="D311" s="1">
        <v>0</v>
      </c>
      <c r="E311" s="2">
        <v>0</v>
      </c>
      <c r="F311" s="1">
        <v>0</v>
      </c>
      <c r="G311" s="2">
        <v>0</v>
      </c>
      <c r="H311" s="1">
        <v>0</v>
      </c>
      <c r="I311" s="2">
        <v>0</v>
      </c>
      <c r="J311" s="1">
        <v>0</v>
      </c>
      <c r="K311" s="2">
        <v>0</v>
      </c>
      <c r="L311" s="1">
        <v>0</v>
      </c>
      <c r="M311" s="2">
        <v>0</v>
      </c>
      <c r="N311" s="1">
        <v>0</v>
      </c>
      <c r="O311" s="2">
        <v>0</v>
      </c>
      <c r="P311" s="2">
        <v>0</v>
      </c>
      <c r="Q311" s="2">
        <v>0</v>
      </c>
      <c r="R31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12" spans="1:18" x14ac:dyDescent="0.2">
      <c r="A312" s="1" t="s">
        <v>638</v>
      </c>
      <c r="B312" s="1" t="s">
        <v>639</v>
      </c>
      <c r="C312" s="2">
        <v>0</v>
      </c>
      <c r="D312" s="1">
        <v>0</v>
      </c>
      <c r="E312" s="2">
        <v>9502.9714999999997</v>
      </c>
      <c r="F312" s="1">
        <v>0.27400000000000002</v>
      </c>
      <c r="G312" s="2">
        <v>4677.9395000000004</v>
      </c>
      <c r="H312" s="1">
        <v>2</v>
      </c>
      <c r="I312" s="2">
        <v>0</v>
      </c>
      <c r="J312" s="1">
        <v>0</v>
      </c>
      <c r="K312" s="2">
        <v>0</v>
      </c>
      <c r="L312" s="1">
        <v>0</v>
      </c>
      <c r="M312" s="2">
        <v>0</v>
      </c>
      <c r="N312" s="1">
        <v>0</v>
      </c>
      <c r="O312" s="2">
        <v>48320.781900000002</v>
      </c>
      <c r="P312" s="2">
        <v>0</v>
      </c>
      <c r="Q312" s="2">
        <v>0</v>
      </c>
      <c r="R312" s="2">
        <f>TablaRI[[#This Row],[VI]]+TablaRI[[#This Row],[VI ]]+TablaRI[[#This Row],[ VI]]+TablaRI[[#This Row],[ VI ]]+TablaRI[[#This Row],[  VI  ]]+TablaRI[[#This Row],[   VI   ]]+TablaRI[[#This Row],[  VI   ]]-TablaRI[[#This Row],[  VI]]</f>
        <v>62501.692900000002</v>
      </c>
    </row>
    <row r="313" spans="1:18" x14ac:dyDescent="0.2">
      <c r="A313" s="1" t="s">
        <v>640</v>
      </c>
      <c r="B313" s="1" t="s">
        <v>641</v>
      </c>
      <c r="C313" s="2">
        <v>0</v>
      </c>
      <c r="D313" s="1">
        <v>0</v>
      </c>
      <c r="E313" s="2">
        <v>1990.4956</v>
      </c>
      <c r="F313" s="1">
        <v>0.32300000000000001</v>
      </c>
      <c r="G313" s="2">
        <v>10415.2052</v>
      </c>
      <c r="H313" s="1">
        <v>4</v>
      </c>
      <c r="I313" s="2">
        <v>0</v>
      </c>
      <c r="J313" s="1">
        <v>0</v>
      </c>
      <c r="K313" s="2">
        <v>0</v>
      </c>
      <c r="L313" s="1">
        <v>0</v>
      </c>
      <c r="M313" s="2">
        <v>0</v>
      </c>
      <c r="N313" s="1">
        <v>0</v>
      </c>
      <c r="O313" s="2">
        <v>7957.5860000000002</v>
      </c>
      <c r="P313" s="2">
        <v>0</v>
      </c>
      <c r="Q313" s="2">
        <v>0</v>
      </c>
      <c r="R313" s="2">
        <f>TablaRI[[#This Row],[VI]]+TablaRI[[#This Row],[VI ]]+TablaRI[[#This Row],[ VI]]+TablaRI[[#This Row],[ VI ]]+TablaRI[[#This Row],[  VI  ]]+TablaRI[[#This Row],[   VI   ]]+TablaRI[[#This Row],[  VI   ]]-TablaRI[[#This Row],[  VI]]</f>
        <v>20363.286800000002</v>
      </c>
    </row>
    <row r="314" spans="1:18" x14ac:dyDescent="0.2">
      <c r="A314" s="1" t="s">
        <v>642</v>
      </c>
      <c r="B314" s="1" t="s">
        <v>643</v>
      </c>
      <c r="C314" s="2">
        <v>0</v>
      </c>
      <c r="D314" s="1">
        <v>0</v>
      </c>
      <c r="E314" s="2">
        <v>0</v>
      </c>
      <c r="F314" s="1">
        <v>0</v>
      </c>
      <c r="G314" s="2">
        <v>53214.202700000002</v>
      </c>
      <c r="H314" s="1">
        <v>1</v>
      </c>
      <c r="I314" s="2">
        <v>0</v>
      </c>
      <c r="J314" s="1">
        <v>0</v>
      </c>
      <c r="K314" s="2">
        <v>0</v>
      </c>
      <c r="L314" s="1">
        <v>0</v>
      </c>
      <c r="M314" s="2">
        <v>0</v>
      </c>
      <c r="N314" s="1">
        <v>0</v>
      </c>
      <c r="O314" s="2">
        <v>0</v>
      </c>
      <c r="P314" s="2">
        <v>286</v>
      </c>
      <c r="Q314" s="2">
        <v>0</v>
      </c>
      <c r="R314" s="2">
        <f>TablaRI[[#This Row],[VI]]+TablaRI[[#This Row],[VI ]]+TablaRI[[#This Row],[ VI]]+TablaRI[[#This Row],[ VI ]]+TablaRI[[#This Row],[  VI  ]]+TablaRI[[#This Row],[   VI   ]]+TablaRI[[#This Row],[  VI   ]]-TablaRI[[#This Row],[  VI]]</f>
        <v>52928.202700000002</v>
      </c>
    </row>
    <row r="315" spans="1:18" x14ac:dyDescent="0.2">
      <c r="A315" s="1" t="s">
        <v>644</v>
      </c>
      <c r="B315" s="1" t="s">
        <v>645</v>
      </c>
      <c r="C315" s="2">
        <v>0</v>
      </c>
      <c r="D315" s="1">
        <v>0</v>
      </c>
      <c r="E315" s="2">
        <v>0</v>
      </c>
      <c r="F315" s="1">
        <v>0</v>
      </c>
      <c r="G315" s="2">
        <v>0</v>
      </c>
      <c r="H315" s="1">
        <v>0</v>
      </c>
      <c r="I315" s="2">
        <v>0</v>
      </c>
      <c r="J315" s="1">
        <v>0</v>
      </c>
      <c r="K315" s="2">
        <v>0</v>
      </c>
      <c r="L315" s="1">
        <v>0</v>
      </c>
      <c r="M315" s="2">
        <v>0</v>
      </c>
      <c r="N315" s="1">
        <v>0</v>
      </c>
      <c r="O315" s="2">
        <v>8342.3858999999993</v>
      </c>
      <c r="P315" s="2">
        <v>945</v>
      </c>
      <c r="Q315" s="2">
        <v>0</v>
      </c>
      <c r="R315" s="2">
        <f>TablaRI[[#This Row],[VI]]+TablaRI[[#This Row],[VI ]]+TablaRI[[#This Row],[ VI]]+TablaRI[[#This Row],[ VI ]]+TablaRI[[#This Row],[  VI  ]]+TablaRI[[#This Row],[   VI   ]]+TablaRI[[#This Row],[  VI   ]]-TablaRI[[#This Row],[  VI]]</f>
        <v>7397.3858999999993</v>
      </c>
    </row>
    <row r="316" spans="1:18" x14ac:dyDescent="0.2">
      <c r="A316" s="1" t="s">
        <v>646</v>
      </c>
      <c r="B316" s="1" t="s">
        <v>647</v>
      </c>
      <c r="C316" s="2">
        <v>0</v>
      </c>
      <c r="D316" s="1">
        <v>0</v>
      </c>
      <c r="E316" s="2">
        <v>0</v>
      </c>
      <c r="F316" s="1">
        <v>0</v>
      </c>
      <c r="G316" s="2">
        <v>0</v>
      </c>
      <c r="H316" s="1">
        <v>0</v>
      </c>
      <c r="I316" s="2">
        <v>0</v>
      </c>
      <c r="J316" s="1">
        <v>0</v>
      </c>
      <c r="K316" s="2">
        <v>0</v>
      </c>
      <c r="L316" s="1">
        <v>0</v>
      </c>
      <c r="M316" s="2">
        <v>0</v>
      </c>
      <c r="N316" s="1">
        <v>0</v>
      </c>
      <c r="O316" s="2">
        <v>13799.102800000001</v>
      </c>
      <c r="P316" s="2">
        <v>517</v>
      </c>
      <c r="Q316" s="2">
        <v>0</v>
      </c>
      <c r="R316" s="2">
        <f>TablaRI[[#This Row],[VI]]+TablaRI[[#This Row],[VI ]]+TablaRI[[#This Row],[ VI]]+TablaRI[[#This Row],[ VI ]]+TablaRI[[#This Row],[  VI  ]]+TablaRI[[#This Row],[   VI   ]]+TablaRI[[#This Row],[  VI   ]]-TablaRI[[#This Row],[  VI]]</f>
        <v>13282.102800000001</v>
      </c>
    </row>
    <row r="317" spans="1:18" x14ac:dyDescent="0.2">
      <c r="A317" s="1" t="s">
        <v>648</v>
      </c>
      <c r="B317" s="1" t="s">
        <v>649</v>
      </c>
      <c r="C317" s="2">
        <v>0</v>
      </c>
      <c r="D317" s="1">
        <v>0</v>
      </c>
      <c r="E317" s="2">
        <v>1180.1321</v>
      </c>
      <c r="F317" s="1">
        <v>0.33600000000000002</v>
      </c>
      <c r="G317" s="2">
        <v>0</v>
      </c>
      <c r="H317" s="1">
        <v>0</v>
      </c>
      <c r="I317" s="2">
        <v>0</v>
      </c>
      <c r="J317" s="1">
        <v>0</v>
      </c>
      <c r="K317" s="2">
        <v>0</v>
      </c>
      <c r="L317" s="1">
        <v>0</v>
      </c>
      <c r="M317" s="2">
        <v>0</v>
      </c>
      <c r="N317" s="1">
        <v>0</v>
      </c>
      <c r="O317" s="2">
        <v>6229.6579000000002</v>
      </c>
      <c r="P317" s="2">
        <v>0</v>
      </c>
      <c r="Q317" s="2">
        <v>0</v>
      </c>
      <c r="R317" s="2">
        <f>TablaRI[[#This Row],[VI]]+TablaRI[[#This Row],[VI ]]+TablaRI[[#This Row],[ VI]]+TablaRI[[#This Row],[ VI ]]+TablaRI[[#This Row],[  VI  ]]+TablaRI[[#This Row],[   VI   ]]+TablaRI[[#This Row],[  VI   ]]-TablaRI[[#This Row],[  VI]]</f>
        <v>7409.79</v>
      </c>
    </row>
    <row r="318" spans="1:18" x14ac:dyDescent="0.2">
      <c r="A318" s="1" t="s">
        <v>650</v>
      </c>
      <c r="B318" s="1" t="s">
        <v>651</v>
      </c>
      <c r="C318" s="2">
        <v>0</v>
      </c>
      <c r="D318" s="1">
        <v>0</v>
      </c>
      <c r="E318" s="2">
        <v>0</v>
      </c>
      <c r="F318" s="1">
        <v>0</v>
      </c>
      <c r="G318" s="2">
        <v>0</v>
      </c>
      <c r="H318" s="1">
        <v>0</v>
      </c>
      <c r="I318" s="2">
        <v>0</v>
      </c>
      <c r="J318" s="1">
        <v>0</v>
      </c>
      <c r="K318" s="2">
        <v>0</v>
      </c>
      <c r="L318" s="1">
        <v>0</v>
      </c>
      <c r="M318" s="2">
        <v>0</v>
      </c>
      <c r="N318" s="1">
        <v>0</v>
      </c>
      <c r="O318" s="2">
        <v>6974.6262999999999</v>
      </c>
      <c r="P318" s="2">
        <v>0</v>
      </c>
      <c r="Q318" s="2">
        <v>0</v>
      </c>
      <c r="R318" s="2">
        <f>TablaRI[[#This Row],[VI]]+TablaRI[[#This Row],[VI ]]+TablaRI[[#This Row],[ VI]]+TablaRI[[#This Row],[ VI ]]+TablaRI[[#This Row],[  VI  ]]+TablaRI[[#This Row],[   VI   ]]+TablaRI[[#This Row],[  VI   ]]-TablaRI[[#This Row],[  VI]]</f>
        <v>6974.6262999999999</v>
      </c>
    </row>
    <row r="319" spans="1:18" x14ac:dyDescent="0.2">
      <c r="A319" s="1" t="s">
        <v>652</v>
      </c>
      <c r="B319" s="1" t="s">
        <v>653</v>
      </c>
      <c r="C319" s="2">
        <v>0</v>
      </c>
      <c r="D319" s="1">
        <v>0</v>
      </c>
      <c r="E319" s="2">
        <v>0</v>
      </c>
      <c r="F319" s="1">
        <v>0</v>
      </c>
      <c r="G319" s="2">
        <v>0</v>
      </c>
      <c r="H319" s="1">
        <v>0</v>
      </c>
      <c r="I319" s="2">
        <v>0</v>
      </c>
      <c r="J319" s="1">
        <v>0</v>
      </c>
      <c r="K319" s="2">
        <v>0</v>
      </c>
      <c r="L319" s="1">
        <v>0</v>
      </c>
      <c r="M319" s="2">
        <v>0</v>
      </c>
      <c r="N319" s="1">
        <v>0</v>
      </c>
      <c r="O319" s="2">
        <v>0</v>
      </c>
      <c r="P319" s="2">
        <v>0</v>
      </c>
      <c r="Q319" s="2">
        <v>0</v>
      </c>
      <c r="R319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20" spans="1:18" x14ac:dyDescent="0.2">
      <c r="A320" s="1" t="s">
        <v>654</v>
      </c>
      <c r="B320" s="1" t="s">
        <v>655</v>
      </c>
      <c r="C320" s="2">
        <v>0</v>
      </c>
      <c r="D320" s="1">
        <v>0</v>
      </c>
      <c r="E320" s="2">
        <v>43660.154799999997</v>
      </c>
      <c r="F320" s="1">
        <v>0.50900000000000001</v>
      </c>
      <c r="G320" s="2">
        <v>0</v>
      </c>
      <c r="H320" s="1">
        <v>0</v>
      </c>
      <c r="I320" s="2">
        <v>0</v>
      </c>
      <c r="J320" s="1">
        <v>0</v>
      </c>
      <c r="K320" s="2">
        <v>0</v>
      </c>
      <c r="L320" s="1">
        <v>0</v>
      </c>
      <c r="M320" s="2">
        <v>0</v>
      </c>
      <c r="N320" s="1">
        <v>0</v>
      </c>
      <c r="O320" s="2">
        <v>0</v>
      </c>
      <c r="P320" s="2">
        <v>1319</v>
      </c>
      <c r="Q320" s="2">
        <v>0</v>
      </c>
      <c r="R320" s="2">
        <f>TablaRI[[#This Row],[VI]]+TablaRI[[#This Row],[VI ]]+TablaRI[[#This Row],[ VI]]+TablaRI[[#This Row],[ VI ]]+TablaRI[[#This Row],[  VI  ]]+TablaRI[[#This Row],[   VI   ]]+TablaRI[[#This Row],[  VI   ]]-TablaRI[[#This Row],[  VI]]</f>
        <v>42341.154799999997</v>
      </c>
    </row>
    <row r="321" spans="1:18" x14ac:dyDescent="0.2">
      <c r="A321" s="1" t="s">
        <v>656</v>
      </c>
      <c r="B321" s="1" t="s">
        <v>657</v>
      </c>
      <c r="C321" s="2">
        <v>0</v>
      </c>
      <c r="D321" s="1">
        <v>0</v>
      </c>
      <c r="E321" s="2">
        <v>8174.8081000000002</v>
      </c>
      <c r="F321" s="1">
        <v>0.20699999999999999</v>
      </c>
      <c r="G321" s="2">
        <v>0</v>
      </c>
      <c r="H321" s="1">
        <v>0</v>
      </c>
      <c r="I321" s="2">
        <v>0</v>
      </c>
      <c r="J321" s="1">
        <v>0</v>
      </c>
      <c r="K321" s="2">
        <v>0</v>
      </c>
      <c r="L321" s="1">
        <v>0</v>
      </c>
      <c r="M321" s="2">
        <v>0</v>
      </c>
      <c r="N321" s="1">
        <v>0</v>
      </c>
      <c r="O321" s="2">
        <v>9679.7878999999994</v>
      </c>
      <c r="P321" s="2">
        <v>590</v>
      </c>
      <c r="Q321" s="2">
        <v>0</v>
      </c>
      <c r="R321" s="2">
        <f>TablaRI[[#This Row],[VI]]+TablaRI[[#This Row],[VI ]]+TablaRI[[#This Row],[ VI]]+TablaRI[[#This Row],[ VI ]]+TablaRI[[#This Row],[  VI  ]]+TablaRI[[#This Row],[   VI   ]]+TablaRI[[#This Row],[  VI   ]]-TablaRI[[#This Row],[  VI]]</f>
        <v>17264.595999999998</v>
      </c>
    </row>
    <row r="322" spans="1:18" x14ac:dyDescent="0.2">
      <c r="A322" s="1" t="s">
        <v>658</v>
      </c>
      <c r="B322" s="1" t="s">
        <v>659</v>
      </c>
      <c r="C322" s="2">
        <v>0</v>
      </c>
      <c r="D322" s="1">
        <v>0</v>
      </c>
      <c r="E322" s="2">
        <v>0</v>
      </c>
      <c r="F322" s="1">
        <v>0</v>
      </c>
      <c r="G322" s="2">
        <v>0</v>
      </c>
      <c r="H322" s="1">
        <v>0</v>
      </c>
      <c r="I322" s="2">
        <v>0</v>
      </c>
      <c r="J322" s="1">
        <v>0</v>
      </c>
      <c r="K322" s="2">
        <v>0</v>
      </c>
      <c r="L322" s="1">
        <v>0</v>
      </c>
      <c r="M322" s="2">
        <v>0</v>
      </c>
      <c r="N322" s="1">
        <v>0</v>
      </c>
      <c r="O322" s="2">
        <v>1887.7944</v>
      </c>
      <c r="P322" s="2">
        <v>0</v>
      </c>
      <c r="Q322" s="2">
        <v>0</v>
      </c>
      <c r="R322" s="2">
        <f>TablaRI[[#This Row],[VI]]+TablaRI[[#This Row],[VI ]]+TablaRI[[#This Row],[ VI]]+TablaRI[[#This Row],[ VI ]]+TablaRI[[#This Row],[  VI  ]]+TablaRI[[#This Row],[   VI   ]]+TablaRI[[#This Row],[  VI   ]]-TablaRI[[#This Row],[  VI]]</f>
        <v>1887.7944</v>
      </c>
    </row>
    <row r="323" spans="1:18" x14ac:dyDescent="0.2">
      <c r="A323" s="1" t="s">
        <v>660</v>
      </c>
      <c r="B323" s="1" t="s">
        <v>661</v>
      </c>
      <c r="C323" s="2">
        <v>4499.1905999999999</v>
      </c>
      <c r="D323" s="1">
        <v>0.13100000000000001</v>
      </c>
      <c r="E323" s="2">
        <v>0</v>
      </c>
      <c r="F323" s="1">
        <v>0</v>
      </c>
      <c r="G323" s="2">
        <v>60784.917099999999</v>
      </c>
      <c r="H323" s="1">
        <v>1</v>
      </c>
      <c r="I323" s="2">
        <v>0</v>
      </c>
      <c r="J323" s="1">
        <v>0</v>
      </c>
      <c r="K323" s="2">
        <v>0</v>
      </c>
      <c r="L323" s="1">
        <v>0</v>
      </c>
      <c r="M323" s="2">
        <v>0</v>
      </c>
      <c r="N323" s="1">
        <v>0</v>
      </c>
      <c r="O323" s="2">
        <v>4086.77</v>
      </c>
      <c r="P323" s="2">
        <v>0</v>
      </c>
      <c r="Q323" s="2">
        <v>0</v>
      </c>
      <c r="R323" s="2">
        <f>TablaRI[[#This Row],[VI]]+TablaRI[[#This Row],[VI ]]+TablaRI[[#This Row],[ VI]]+TablaRI[[#This Row],[ VI ]]+TablaRI[[#This Row],[  VI  ]]+TablaRI[[#This Row],[   VI   ]]+TablaRI[[#This Row],[  VI   ]]-TablaRI[[#This Row],[  VI]]</f>
        <v>69370.877699999997</v>
      </c>
    </row>
    <row r="324" spans="1:18" x14ac:dyDescent="0.2">
      <c r="A324" s="1" t="s">
        <v>662</v>
      </c>
      <c r="B324" s="1" t="s">
        <v>663</v>
      </c>
      <c r="C324" s="2">
        <v>0</v>
      </c>
      <c r="D324" s="1">
        <v>0</v>
      </c>
      <c r="E324" s="2">
        <v>0</v>
      </c>
      <c r="F324" s="1">
        <v>0</v>
      </c>
      <c r="G324" s="2">
        <v>0</v>
      </c>
      <c r="H324" s="1">
        <v>0</v>
      </c>
      <c r="I324" s="2">
        <v>0</v>
      </c>
      <c r="J324" s="1">
        <v>0</v>
      </c>
      <c r="K324" s="2">
        <v>0</v>
      </c>
      <c r="L324" s="1">
        <v>0</v>
      </c>
      <c r="M324" s="2">
        <v>0</v>
      </c>
      <c r="N324" s="1">
        <v>0</v>
      </c>
      <c r="O324" s="2">
        <v>0</v>
      </c>
      <c r="P324" s="2">
        <v>0</v>
      </c>
      <c r="Q324" s="2">
        <v>0</v>
      </c>
      <c r="R324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25" spans="1:18" x14ac:dyDescent="0.2">
      <c r="A325" s="1" t="s">
        <v>664</v>
      </c>
      <c r="B325" s="1" t="s">
        <v>665</v>
      </c>
      <c r="C325" s="2">
        <v>0</v>
      </c>
      <c r="D325" s="1">
        <v>0</v>
      </c>
      <c r="E325" s="2">
        <v>0</v>
      </c>
      <c r="F325" s="1">
        <v>0</v>
      </c>
      <c r="G325" s="2">
        <v>0</v>
      </c>
      <c r="H325" s="1">
        <v>0</v>
      </c>
      <c r="I325" s="2">
        <v>0</v>
      </c>
      <c r="J325" s="1">
        <v>0</v>
      </c>
      <c r="K325" s="2">
        <v>0</v>
      </c>
      <c r="L325" s="1">
        <v>0</v>
      </c>
      <c r="M325" s="2">
        <v>0</v>
      </c>
      <c r="N325" s="1">
        <v>0</v>
      </c>
      <c r="O325" s="2">
        <v>5393.0891000000001</v>
      </c>
      <c r="P325" s="2">
        <v>0</v>
      </c>
      <c r="Q325" s="2">
        <v>0</v>
      </c>
      <c r="R325" s="2">
        <f>TablaRI[[#This Row],[VI]]+TablaRI[[#This Row],[VI ]]+TablaRI[[#This Row],[ VI]]+TablaRI[[#This Row],[ VI ]]+TablaRI[[#This Row],[  VI  ]]+TablaRI[[#This Row],[   VI   ]]+TablaRI[[#This Row],[  VI   ]]-TablaRI[[#This Row],[  VI]]</f>
        <v>5393.0891000000001</v>
      </c>
    </row>
    <row r="326" spans="1:18" x14ac:dyDescent="0.2">
      <c r="A326" s="1" t="s">
        <v>666</v>
      </c>
      <c r="B326" s="1" t="s">
        <v>667</v>
      </c>
      <c r="C326" s="2">
        <v>0</v>
      </c>
      <c r="D326" s="1">
        <v>0</v>
      </c>
      <c r="E326" s="2">
        <v>0</v>
      </c>
      <c r="F326" s="1">
        <v>0</v>
      </c>
      <c r="G326" s="2">
        <v>0</v>
      </c>
      <c r="H326" s="1">
        <v>0</v>
      </c>
      <c r="I326" s="2">
        <v>0</v>
      </c>
      <c r="J326" s="1">
        <v>0</v>
      </c>
      <c r="K326" s="2">
        <v>0</v>
      </c>
      <c r="L326" s="1">
        <v>0</v>
      </c>
      <c r="M326" s="2">
        <v>0</v>
      </c>
      <c r="N326" s="1">
        <v>0</v>
      </c>
      <c r="O326" s="2">
        <v>0</v>
      </c>
      <c r="P326" s="2">
        <v>0</v>
      </c>
      <c r="Q326" s="2">
        <v>0</v>
      </c>
      <c r="R326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27" spans="1:18" x14ac:dyDescent="0.2">
      <c r="A327" s="1" t="s">
        <v>668</v>
      </c>
      <c r="B327" s="1" t="s">
        <v>669</v>
      </c>
      <c r="C327" s="2">
        <v>7922.6210000000001</v>
      </c>
      <c r="D327" s="1">
        <v>3.5999999999999997E-2</v>
      </c>
      <c r="E327" s="2">
        <v>1.24E-2</v>
      </c>
      <c r="F327" s="1">
        <v>4.0000000000000001E-3</v>
      </c>
      <c r="G327" s="2">
        <v>29169.581399999999</v>
      </c>
      <c r="H327" s="1">
        <v>1</v>
      </c>
      <c r="I327" s="2">
        <v>0</v>
      </c>
      <c r="J327" s="1">
        <v>0</v>
      </c>
      <c r="K327" s="2">
        <v>0</v>
      </c>
      <c r="L327" s="1">
        <v>0</v>
      </c>
      <c r="M327" s="2">
        <v>4004.0726</v>
      </c>
      <c r="N327" s="1">
        <v>2</v>
      </c>
      <c r="O327" s="2">
        <v>2742.4326000000001</v>
      </c>
      <c r="P327" s="2">
        <v>264</v>
      </c>
      <c r="Q327" s="2">
        <v>0</v>
      </c>
      <c r="R327" s="2">
        <f>TablaRI[[#This Row],[VI]]+TablaRI[[#This Row],[VI ]]+TablaRI[[#This Row],[ VI]]+TablaRI[[#This Row],[ VI ]]+TablaRI[[#This Row],[  VI  ]]+TablaRI[[#This Row],[   VI   ]]+TablaRI[[#This Row],[  VI   ]]-TablaRI[[#This Row],[  VI]]</f>
        <v>43574.720000000001</v>
      </c>
    </row>
    <row r="328" spans="1:18" x14ac:dyDescent="0.2">
      <c r="A328" s="1" t="s">
        <v>670</v>
      </c>
      <c r="B328" s="1" t="s">
        <v>671</v>
      </c>
      <c r="C328" s="2">
        <v>0</v>
      </c>
      <c r="D328" s="1">
        <v>0</v>
      </c>
      <c r="E328" s="2">
        <v>0</v>
      </c>
      <c r="F328" s="1">
        <v>0</v>
      </c>
      <c r="G328" s="2">
        <v>0</v>
      </c>
      <c r="H328" s="1">
        <v>0</v>
      </c>
      <c r="I328" s="2">
        <v>0</v>
      </c>
      <c r="J328" s="1">
        <v>0</v>
      </c>
      <c r="K328" s="2">
        <v>0</v>
      </c>
      <c r="L328" s="1">
        <v>0</v>
      </c>
      <c r="M328" s="2">
        <v>0</v>
      </c>
      <c r="N328" s="1">
        <v>0</v>
      </c>
      <c r="O328" s="2">
        <v>0</v>
      </c>
      <c r="P328" s="2">
        <v>550</v>
      </c>
      <c r="Q328" s="2">
        <v>0</v>
      </c>
      <c r="R328" s="2">
        <f>TablaRI[[#This Row],[VI]]+TablaRI[[#This Row],[VI ]]+TablaRI[[#This Row],[ VI]]+TablaRI[[#This Row],[ VI ]]+TablaRI[[#This Row],[  VI  ]]+TablaRI[[#This Row],[   VI   ]]+TablaRI[[#This Row],[  VI   ]]-TablaRI[[#This Row],[  VI]]</f>
        <v>-550</v>
      </c>
    </row>
    <row r="329" spans="1:18" x14ac:dyDescent="0.2">
      <c r="A329" s="1" t="s">
        <v>672</v>
      </c>
      <c r="B329" s="1" t="s">
        <v>673</v>
      </c>
      <c r="C329" s="2">
        <v>0</v>
      </c>
      <c r="D329" s="1">
        <v>0</v>
      </c>
      <c r="E329" s="2">
        <v>0</v>
      </c>
      <c r="F329" s="1">
        <v>0</v>
      </c>
      <c r="G329" s="2">
        <v>0</v>
      </c>
      <c r="H329" s="1">
        <v>0</v>
      </c>
      <c r="I329" s="2">
        <v>0</v>
      </c>
      <c r="J329" s="1">
        <v>0</v>
      </c>
      <c r="K329" s="2">
        <v>0</v>
      </c>
      <c r="L329" s="1">
        <v>0</v>
      </c>
      <c r="M329" s="2">
        <v>0</v>
      </c>
      <c r="N329" s="1">
        <v>0</v>
      </c>
      <c r="O329" s="2">
        <v>0</v>
      </c>
      <c r="P329" s="2">
        <v>0</v>
      </c>
      <c r="Q329" s="2">
        <v>0</v>
      </c>
      <c r="R329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30" spans="1:18" x14ac:dyDescent="0.2">
      <c r="A330" s="1" t="s">
        <v>674</v>
      </c>
      <c r="B330" s="1" t="s">
        <v>675</v>
      </c>
      <c r="C330" s="2">
        <v>0</v>
      </c>
      <c r="D330" s="1">
        <v>0</v>
      </c>
      <c r="E330" s="2">
        <v>0</v>
      </c>
      <c r="F330" s="1">
        <v>0</v>
      </c>
      <c r="G330" s="2">
        <v>20366.914000000001</v>
      </c>
      <c r="H330" s="1">
        <v>1</v>
      </c>
      <c r="I330" s="2">
        <v>0</v>
      </c>
      <c r="J330" s="1">
        <v>0</v>
      </c>
      <c r="K330" s="2">
        <v>0</v>
      </c>
      <c r="L330" s="1">
        <v>0</v>
      </c>
      <c r="M330" s="2">
        <v>0</v>
      </c>
      <c r="N330" s="1">
        <v>0</v>
      </c>
      <c r="O330" s="2">
        <v>23227.380399999998</v>
      </c>
      <c r="P330" s="2">
        <v>2198</v>
      </c>
      <c r="Q330" s="2">
        <v>0</v>
      </c>
      <c r="R330" s="2">
        <f>TablaRI[[#This Row],[VI]]+TablaRI[[#This Row],[VI ]]+TablaRI[[#This Row],[ VI]]+TablaRI[[#This Row],[ VI ]]+TablaRI[[#This Row],[  VI  ]]+TablaRI[[#This Row],[   VI   ]]+TablaRI[[#This Row],[  VI   ]]-TablaRI[[#This Row],[  VI]]</f>
        <v>41396.294399999999</v>
      </c>
    </row>
    <row r="331" spans="1:18" x14ac:dyDescent="0.2">
      <c r="A331" s="1" t="s">
        <v>676</v>
      </c>
      <c r="B331" s="1" t="s">
        <v>677</v>
      </c>
      <c r="C331" s="2">
        <v>0</v>
      </c>
      <c r="D331" s="1">
        <v>0</v>
      </c>
      <c r="E331" s="2">
        <v>0</v>
      </c>
      <c r="F331" s="1">
        <v>0</v>
      </c>
      <c r="G331" s="2">
        <v>0</v>
      </c>
      <c r="H331" s="1">
        <v>0</v>
      </c>
      <c r="I331" s="2">
        <v>0</v>
      </c>
      <c r="J331" s="1">
        <v>0</v>
      </c>
      <c r="K331" s="2">
        <v>0</v>
      </c>
      <c r="L331" s="1">
        <v>0</v>
      </c>
      <c r="M331" s="2">
        <v>0</v>
      </c>
      <c r="N331" s="1">
        <v>0</v>
      </c>
      <c r="O331" s="2">
        <v>0</v>
      </c>
      <c r="P331" s="2">
        <v>0</v>
      </c>
      <c r="Q331" s="2">
        <v>0</v>
      </c>
      <c r="R331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32" spans="1:18" x14ac:dyDescent="0.2">
      <c r="A332" s="1" t="s">
        <v>678</v>
      </c>
      <c r="B332" s="1" t="s">
        <v>679</v>
      </c>
      <c r="C332" s="2">
        <v>0</v>
      </c>
      <c r="D332" s="1">
        <v>0</v>
      </c>
      <c r="E332" s="2">
        <v>0</v>
      </c>
      <c r="F332" s="1">
        <v>0</v>
      </c>
      <c r="G332" s="2">
        <v>0</v>
      </c>
      <c r="H332" s="1">
        <v>0</v>
      </c>
      <c r="I332" s="2">
        <v>0</v>
      </c>
      <c r="J332" s="1">
        <v>0</v>
      </c>
      <c r="K332" s="2">
        <v>0</v>
      </c>
      <c r="L332" s="1">
        <v>0</v>
      </c>
      <c r="M332" s="2">
        <v>0</v>
      </c>
      <c r="N332" s="1">
        <v>0</v>
      </c>
      <c r="O332" s="2">
        <v>0</v>
      </c>
      <c r="P332" s="2">
        <v>0</v>
      </c>
      <c r="Q332" s="2">
        <v>0</v>
      </c>
      <c r="R332" s="2">
        <f>TablaRI[[#This Row],[VI]]+TablaRI[[#This Row],[VI ]]+TablaRI[[#This Row],[ VI]]+TablaRI[[#This Row],[ VI ]]+TablaRI[[#This Row],[  VI  ]]+TablaRI[[#This Row],[   VI   ]]+TablaRI[[#This Row],[  VI   ]]-TablaRI[[#This Row],[  VI]]</f>
        <v>0</v>
      </c>
    </row>
    <row r="333" spans="1:18" x14ac:dyDescent="0.2">
      <c r="A333" s="1" t="s">
        <v>680</v>
      </c>
      <c r="B333" s="1" t="s">
        <v>681</v>
      </c>
      <c r="C333" s="2">
        <v>159.77699999999999</v>
      </c>
      <c r="D333" s="1">
        <v>1.7999999999999999E-2</v>
      </c>
      <c r="E333" s="2">
        <v>2508.5466000000001</v>
      </c>
      <c r="F333" s="1">
        <v>5.0000000000000001E-3</v>
      </c>
      <c r="G333" s="2">
        <v>0</v>
      </c>
      <c r="H333" s="1">
        <v>2</v>
      </c>
      <c r="I333" s="2">
        <v>0</v>
      </c>
      <c r="J333" s="1">
        <v>0</v>
      </c>
      <c r="K333" s="2">
        <v>0</v>
      </c>
      <c r="L333" s="1">
        <v>0</v>
      </c>
      <c r="M333" s="2">
        <v>0</v>
      </c>
      <c r="N333" s="1">
        <v>0</v>
      </c>
      <c r="O333" s="2">
        <v>6818.6620999999996</v>
      </c>
      <c r="P333" s="2">
        <v>5438</v>
      </c>
      <c r="Q333" s="2">
        <v>0</v>
      </c>
      <c r="R333" s="2">
        <f>TablaRI[[#This Row],[VI]]+TablaRI[[#This Row],[VI ]]+TablaRI[[#This Row],[ VI]]+TablaRI[[#This Row],[ VI ]]+TablaRI[[#This Row],[  VI  ]]+TablaRI[[#This Row],[   VI   ]]+TablaRI[[#This Row],[  VI   ]]-TablaRI[[#This Row],[  VI]]</f>
        <v>4048.9856999999993</v>
      </c>
    </row>
    <row r="334" spans="1:18" x14ac:dyDescent="0.2">
      <c r="A334" s="1" t="s">
        <v>682</v>
      </c>
      <c r="B334" s="1" t="s">
        <v>683</v>
      </c>
      <c r="C334" s="2">
        <v>0</v>
      </c>
      <c r="D334" s="1">
        <v>0</v>
      </c>
      <c r="E334" s="2">
        <v>0</v>
      </c>
      <c r="F334" s="1">
        <v>0</v>
      </c>
      <c r="G334" s="2">
        <v>0</v>
      </c>
      <c r="H334" s="1">
        <v>0</v>
      </c>
      <c r="I334" s="2">
        <v>0</v>
      </c>
      <c r="J334" s="1">
        <v>0</v>
      </c>
      <c r="K334" s="2">
        <v>0</v>
      </c>
      <c r="L334" s="1">
        <v>0</v>
      </c>
      <c r="M334" s="2">
        <v>0</v>
      </c>
      <c r="N334" s="1">
        <v>0</v>
      </c>
      <c r="O334" s="2">
        <v>61645.287100000001</v>
      </c>
      <c r="P334" s="2">
        <v>0</v>
      </c>
      <c r="Q334" s="2">
        <v>0</v>
      </c>
      <c r="R334" s="2">
        <f>TablaRI[[#This Row],[VI]]+TablaRI[[#This Row],[VI ]]+TablaRI[[#This Row],[ VI]]+TablaRI[[#This Row],[ VI ]]+TablaRI[[#This Row],[  VI  ]]+TablaRI[[#This Row],[   VI   ]]+TablaRI[[#This Row],[  VI   ]]-TablaRI[[#This Row],[  VI]]</f>
        <v>61645.287100000001</v>
      </c>
    </row>
    <row r="335" spans="1:18" x14ac:dyDescent="0.2">
      <c r="A335" s="1" t="s">
        <v>684</v>
      </c>
      <c r="B335" s="1" t="s">
        <v>685</v>
      </c>
      <c r="C335" s="2">
        <v>9887.7129000000004</v>
      </c>
      <c r="D335" s="1">
        <v>0.47</v>
      </c>
      <c r="E335" s="2">
        <v>25832.244600000002</v>
      </c>
      <c r="F335" s="1">
        <v>0.68899999999999995</v>
      </c>
      <c r="G335" s="2">
        <v>35148.844599999997</v>
      </c>
      <c r="H335" s="1">
        <v>2</v>
      </c>
      <c r="I335" s="2">
        <v>0</v>
      </c>
      <c r="J335" s="1">
        <v>0</v>
      </c>
      <c r="K335" s="2">
        <v>0</v>
      </c>
      <c r="L335" s="1">
        <v>0</v>
      </c>
      <c r="M335" s="2">
        <v>61012.659200000002</v>
      </c>
      <c r="N335" s="1">
        <v>4</v>
      </c>
      <c r="O335" s="2">
        <v>119895.3996</v>
      </c>
      <c r="P335" s="2">
        <v>0</v>
      </c>
      <c r="Q335" s="2">
        <v>0</v>
      </c>
      <c r="R335" s="2">
        <f>TablaRI[[#This Row],[VI]]+TablaRI[[#This Row],[VI ]]+TablaRI[[#This Row],[ VI]]+TablaRI[[#This Row],[ VI ]]+TablaRI[[#This Row],[  VI  ]]+TablaRI[[#This Row],[   VI   ]]+TablaRI[[#This Row],[  VI   ]]-TablaRI[[#This Row],[  VI]]</f>
        <v>251776.8609</v>
      </c>
    </row>
  </sheetData>
  <mergeCells count="6">
    <mergeCell ref="M1:N1"/>
    <mergeCell ref="C1:D1"/>
    <mergeCell ref="G1:H1"/>
    <mergeCell ref="I1:J1"/>
    <mergeCell ref="K1:L1"/>
    <mergeCell ref="E1:F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35"/>
  <sheetViews>
    <sheetView workbookViewId="0">
      <selection activeCell="A3" sqref="A3"/>
    </sheetView>
  </sheetViews>
  <sheetFormatPr baseColWidth="10" defaultRowHeight="12.75" x14ac:dyDescent="0.2"/>
  <cols>
    <col min="1" max="1" width="12.140625" style="1" customWidth="1"/>
    <col min="2" max="2" width="64.28515625" style="1" bestFit="1" customWidth="1"/>
    <col min="3" max="5" width="12.85546875" style="2" customWidth="1"/>
    <col min="6" max="7" width="13.28515625" style="2" customWidth="1"/>
    <col min="8" max="9" width="14.140625" style="2" customWidth="1"/>
    <col min="10" max="11" width="14.7109375" style="2" customWidth="1"/>
    <col min="12" max="12" width="15.140625" style="2" customWidth="1"/>
    <col min="13" max="13" width="13.7109375" style="2" customWidth="1"/>
    <col min="14" max="14" width="15.5703125" style="2" customWidth="1"/>
    <col min="15" max="15" width="13.28515625" style="2" customWidth="1"/>
    <col min="16" max="16" width="12.85546875" style="2" customWidth="1"/>
    <col min="17" max="17" width="11.42578125" style="1" customWidth="1"/>
    <col min="18" max="16384" width="11.42578125" style="1"/>
  </cols>
  <sheetData>
    <row r="1" spans="1:16" ht="15" customHeight="1" x14ac:dyDescent="0.2">
      <c r="A1" s="27"/>
      <c r="B1" s="27"/>
      <c r="C1" s="51" t="s">
        <v>757</v>
      </c>
      <c r="D1" s="53"/>
      <c r="E1" s="51" t="s">
        <v>782</v>
      </c>
      <c r="F1" s="53"/>
      <c r="G1" s="51" t="s">
        <v>759</v>
      </c>
      <c r="H1" s="53"/>
      <c r="I1" s="51" t="s">
        <v>760</v>
      </c>
      <c r="J1" s="53"/>
      <c r="K1" s="51" t="s">
        <v>761</v>
      </c>
      <c r="L1" s="53"/>
      <c r="M1" s="51" t="s">
        <v>783</v>
      </c>
      <c r="N1" s="53"/>
      <c r="O1" s="56" t="s">
        <v>784</v>
      </c>
      <c r="P1" s="57"/>
    </row>
    <row r="2" spans="1:16" ht="25.5" customHeight="1" x14ac:dyDescent="0.2">
      <c r="A2" s="26" t="s">
        <v>2</v>
      </c>
      <c r="B2" s="26" t="s">
        <v>3</v>
      </c>
      <c r="C2" s="31" t="s">
        <v>785</v>
      </c>
      <c r="D2" s="30" t="s">
        <v>786</v>
      </c>
      <c r="E2" s="30" t="s">
        <v>787</v>
      </c>
      <c r="F2" s="30" t="s">
        <v>788</v>
      </c>
      <c r="G2" s="30" t="s">
        <v>789</v>
      </c>
      <c r="H2" s="30" t="s">
        <v>790</v>
      </c>
      <c r="I2" s="30" t="s">
        <v>791</v>
      </c>
      <c r="J2" s="30" t="s">
        <v>792</v>
      </c>
      <c r="K2" s="30" t="s">
        <v>793</v>
      </c>
      <c r="L2" s="30" t="s">
        <v>794</v>
      </c>
      <c r="M2" s="30" t="s">
        <v>795</v>
      </c>
      <c r="N2" s="30" t="s">
        <v>796</v>
      </c>
      <c r="O2" s="30" t="s">
        <v>797</v>
      </c>
      <c r="P2" s="30" t="s">
        <v>798</v>
      </c>
    </row>
    <row r="3" spans="1:16" x14ac:dyDescent="0.2">
      <c r="A3" s="1" t="s">
        <v>21</v>
      </c>
      <c r="B3" s="1" t="s">
        <v>22</v>
      </c>
      <c r="C3" s="2">
        <v>481674.1617</v>
      </c>
      <c r="D3" s="2">
        <v>161450.3199</v>
      </c>
      <c r="E3" s="2">
        <v>0</v>
      </c>
      <c r="F3" s="2">
        <v>42676.898300000001</v>
      </c>
      <c r="G3" s="2">
        <v>5523.9423999999999</v>
      </c>
      <c r="H3" s="2">
        <v>125989.9276</v>
      </c>
      <c r="I3" s="2">
        <v>786057.79700000002</v>
      </c>
      <c r="J3" s="2">
        <v>778017.21200000006</v>
      </c>
      <c r="K3" s="2">
        <v>8003.3819999999996</v>
      </c>
      <c r="L3" s="2">
        <v>167285.76579999999</v>
      </c>
      <c r="M3" s="2">
        <v>710.85339999999997</v>
      </c>
      <c r="N3" s="2">
        <v>20202.5281</v>
      </c>
      <c r="O3" s="2">
        <f t="shared" ref="O3:O66" si="0">SUM(C3,E3,G3,I3,K3,M3)</f>
        <v>1281970.1364999998</v>
      </c>
      <c r="P3" s="2">
        <f t="shared" ref="P3:P66" si="1">SUM(D3,F3,H3,J3,L3,N3)</f>
        <v>1295622.6517</v>
      </c>
    </row>
    <row r="4" spans="1:16" x14ac:dyDescent="0.2">
      <c r="A4" s="1" t="s">
        <v>23</v>
      </c>
      <c r="B4" s="1" t="s">
        <v>24</v>
      </c>
      <c r="C4" s="2">
        <v>21957.173299999999</v>
      </c>
      <c r="D4" s="2">
        <v>104180.2019</v>
      </c>
      <c r="E4" s="2">
        <v>0</v>
      </c>
      <c r="F4" s="2">
        <v>69218.116599999994</v>
      </c>
      <c r="G4" s="2">
        <v>0</v>
      </c>
      <c r="H4" s="2">
        <v>65352.313399999999</v>
      </c>
      <c r="I4" s="2">
        <v>0</v>
      </c>
      <c r="J4" s="2">
        <v>492545.94380000001</v>
      </c>
      <c r="K4" s="2">
        <v>0</v>
      </c>
      <c r="L4" s="2">
        <v>268821.32390000002</v>
      </c>
      <c r="M4" s="2">
        <v>1085.6251</v>
      </c>
      <c r="N4" s="2">
        <v>5129.7592000000004</v>
      </c>
      <c r="O4" s="2">
        <f t="shared" si="0"/>
        <v>23042.7984</v>
      </c>
      <c r="P4" s="2">
        <f t="shared" si="1"/>
        <v>1005247.6587999999</v>
      </c>
    </row>
    <row r="5" spans="1:16" x14ac:dyDescent="0.2">
      <c r="A5" s="1" t="s">
        <v>25</v>
      </c>
      <c r="B5" s="1" t="s">
        <v>26</v>
      </c>
      <c r="C5" s="2">
        <v>0</v>
      </c>
      <c r="D5" s="2">
        <v>9672.0450000000001</v>
      </c>
      <c r="E5" s="2">
        <v>0</v>
      </c>
      <c r="F5" s="2">
        <v>0</v>
      </c>
      <c r="G5" s="2">
        <v>0</v>
      </c>
      <c r="H5" s="2">
        <v>18282.022400000002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2803.7323000000001</v>
      </c>
      <c r="O5" s="2">
        <f t="shared" si="0"/>
        <v>0</v>
      </c>
      <c r="P5" s="2">
        <f t="shared" si="1"/>
        <v>30757.7997</v>
      </c>
    </row>
    <row r="6" spans="1:16" x14ac:dyDescent="0.2">
      <c r="A6" s="1" t="s">
        <v>27</v>
      </c>
      <c r="B6" s="1" t="s">
        <v>28</v>
      </c>
      <c r="C6" s="2">
        <v>2043.4684999999999</v>
      </c>
      <c r="D6" s="2">
        <v>285757.19429999997</v>
      </c>
      <c r="E6" s="2">
        <v>0</v>
      </c>
      <c r="F6" s="2">
        <v>0</v>
      </c>
      <c r="G6" s="2">
        <v>0</v>
      </c>
      <c r="H6" s="2">
        <v>41666.913099999998</v>
      </c>
      <c r="I6" s="2">
        <v>40105.673999999999</v>
      </c>
      <c r="J6" s="2">
        <v>48634.060400000002</v>
      </c>
      <c r="K6" s="2">
        <v>12685.306500000001</v>
      </c>
      <c r="L6" s="2">
        <v>4596.0817999999999</v>
      </c>
      <c r="M6" s="2">
        <v>0</v>
      </c>
      <c r="N6" s="2">
        <v>9921.4418999999998</v>
      </c>
      <c r="O6" s="2">
        <f t="shared" si="0"/>
        <v>54834.449000000001</v>
      </c>
      <c r="P6" s="2">
        <f t="shared" si="1"/>
        <v>390575.69149999996</v>
      </c>
    </row>
    <row r="7" spans="1:16" x14ac:dyDescent="0.2">
      <c r="A7" s="1" t="s">
        <v>29</v>
      </c>
      <c r="B7" s="1" t="s">
        <v>30</v>
      </c>
      <c r="C7" s="2">
        <v>30272.230100000001</v>
      </c>
      <c r="D7" s="2">
        <v>25485.991099999999</v>
      </c>
      <c r="E7" s="2">
        <v>29597.057100000002</v>
      </c>
      <c r="F7" s="2">
        <v>25018.622200000002</v>
      </c>
      <c r="G7" s="2">
        <v>12491.988600000001</v>
      </c>
      <c r="H7" s="2">
        <v>8489.3873999999996</v>
      </c>
      <c r="I7" s="2">
        <v>0</v>
      </c>
      <c r="J7" s="2">
        <v>43585.782700000003</v>
      </c>
      <c r="K7" s="2">
        <v>769.68870000000004</v>
      </c>
      <c r="L7" s="2">
        <v>404.02269999999999</v>
      </c>
      <c r="M7" s="2">
        <v>682.90179999999998</v>
      </c>
      <c r="N7" s="2">
        <v>1020.8228</v>
      </c>
      <c r="O7" s="2">
        <f t="shared" si="0"/>
        <v>73813.866300000009</v>
      </c>
      <c r="P7" s="2">
        <f t="shared" si="1"/>
        <v>104004.6289</v>
      </c>
    </row>
    <row r="8" spans="1:16" x14ac:dyDescent="0.2">
      <c r="A8" s="1" t="s">
        <v>31</v>
      </c>
      <c r="B8" s="1" t="s">
        <v>32</v>
      </c>
      <c r="C8" s="2">
        <v>0</v>
      </c>
      <c r="D8" s="2">
        <v>0</v>
      </c>
      <c r="E8" s="2">
        <v>0</v>
      </c>
      <c r="F8" s="2">
        <v>0</v>
      </c>
      <c r="G8" s="2">
        <v>490.57659999999998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f t="shared" si="0"/>
        <v>490.57659999999998</v>
      </c>
      <c r="P8" s="2">
        <f t="shared" si="1"/>
        <v>0</v>
      </c>
    </row>
    <row r="9" spans="1:16" x14ac:dyDescent="0.2">
      <c r="A9" s="1" t="s">
        <v>33</v>
      </c>
      <c r="B9" s="1" t="s">
        <v>34</v>
      </c>
      <c r="C9" s="2">
        <v>0</v>
      </c>
      <c r="D9" s="2">
        <v>15.437099999999999</v>
      </c>
      <c r="E9" s="2">
        <v>213.5735</v>
      </c>
      <c r="F9" s="2">
        <v>0</v>
      </c>
      <c r="G9" s="2">
        <v>0</v>
      </c>
      <c r="H9" s="2">
        <v>455.39179999999999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f t="shared" si="0"/>
        <v>213.5735</v>
      </c>
      <c r="P9" s="2">
        <f t="shared" si="1"/>
        <v>470.82889999999998</v>
      </c>
    </row>
    <row r="10" spans="1:16" x14ac:dyDescent="0.2">
      <c r="A10" s="1" t="s">
        <v>35</v>
      </c>
      <c r="B10" s="1" t="s">
        <v>36</v>
      </c>
      <c r="C10" s="2">
        <v>11435.6309</v>
      </c>
      <c r="D10" s="2">
        <v>43729.658000000003</v>
      </c>
      <c r="E10" s="2">
        <v>9660.8997999999992</v>
      </c>
      <c r="F10" s="2">
        <v>2666.7755000000002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36.190199999999997</v>
      </c>
      <c r="O10" s="2">
        <f t="shared" si="0"/>
        <v>21096.530699999999</v>
      </c>
      <c r="P10" s="2">
        <f t="shared" si="1"/>
        <v>46432.623700000004</v>
      </c>
    </row>
    <row r="11" spans="1:16" x14ac:dyDescent="0.2">
      <c r="A11" s="1" t="s">
        <v>37</v>
      </c>
      <c r="B11" s="1" t="s">
        <v>38</v>
      </c>
      <c r="C11" s="2">
        <v>1288.9490000000001</v>
      </c>
      <c r="D11" s="2">
        <v>0</v>
      </c>
      <c r="E11" s="2">
        <v>0</v>
      </c>
      <c r="F11" s="2">
        <v>0</v>
      </c>
      <c r="G11" s="2">
        <v>516.71389999999997</v>
      </c>
      <c r="H11" s="2">
        <v>740.89139999999998</v>
      </c>
      <c r="I11" s="2">
        <v>0</v>
      </c>
      <c r="J11" s="2">
        <v>0</v>
      </c>
      <c r="K11" s="2">
        <v>0</v>
      </c>
      <c r="L11" s="2">
        <v>0</v>
      </c>
      <c r="M11" s="2">
        <v>12.0634</v>
      </c>
      <c r="N11" s="2">
        <v>0</v>
      </c>
      <c r="O11" s="2">
        <f t="shared" si="0"/>
        <v>1817.7263</v>
      </c>
      <c r="P11" s="2">
        <f t="shared" si="1"/>
        <v>740.89139999999998</v>
      </c>
    </row>
    <row r="12" spans="1:16" x14ac:dyDescent="0.2">
      <c r="A12" s="1" t="s">
        <v>39</v>
      </c>
      <c r="B12" s="1" t="s">
        <v>40</v>
      </c>
      <c r="C12" s="2">
        <v>2769.2487999999998</v>
      </c>
      <c r="D12" s="2">
        <v>6806.3486999999996</v>
      </c>
      <c r="E12" s="2">
        <v>519.26739999999995</v>
      </c>
      <c r="F12" s="2">
        <v>2681.8294000000001</v>
      </c>
      <c r="G12" s="2">
        <v>508.67169999999999</v>
      </c>
      <c r="H12" s="2">
        <v>0</v>
      </c>
      <c r="I12" s="2">
        <v>0</v>
      </c>
      <c r="J12" s="2">
        <v>7949.7542999999996</v>
      </c>
      <c r="K12" s="2">
        <v>509.67700000000002</v>
      </c>
      <c r="L12" s="2">
        <v>0</v>
      </c>
      <c r="M12" s="2">
        <v>168.88759999999999</v>
      </c>
      <c r="N12" s="2">
        <v>11.0581</v>
      </c>
      <c r="O12" s="2">
        <f t="shared" si="0"/>
        <v>4475.7524999999996</v>
      </c>
      <c r="P12" s="2">
        <f t="shared" si="1"/>
        <v>17448.990499999996</v>
      </c>
    </row>
    <row r="13" spans="1:16" x14ac:dyDescent="0.2">
      <c r="A13" s="1" t="s">
        <v>41</v>
      </c>
      <c r="B13" s="1" t="s">
        <v>42</v>
      </c>
      <c r="C13" s="2">
        <v>1662.6162999999999</v>
      </c>
      <c r="D13" s="2">
        <v>23539.243600000002</v>
      </c>
      <c r="E13" s="2">
        <v>2113.8204999999998</v>
      </c>
      <c r="F13" s="2">
        <v>5158.6493</v>
      </c>
      <c r="G13" s="2">
        <v>1143.0033000000001</v>
      </c>
      <c r="H13" s="2">
        <v>517.7192</v>
      </c>
      <c r="I13" s="2">
        <v>0</v>
      </c>
      <c r="J13" s="2">
        <v>0</v>
      </c>
      <c r="K13" s="2">
        <v>0</v>
      </c>
      <c r="L13" s="2">
        <v>623.27359999999999</v>
      </c>
      <c r="M13" s="2">
        <v>0</v>
      </c>
      <c r="N13" s="2">
        <v>164.86600000000001</v>
      </c>
      <c r="O13" s="2">
        <f t="shared" si="0"/>
        <v>4919.4400999999998</v>
      </c>
      <c r="P13" s="2">
        <f t="shared" si="1"/>
        <v>30003.751700000004</v>
      </c>
    </row>
    <row r="14" spans="1:16" x14ac:dyDescent="0.2">
      <c r="A14" s="1" t="s">
        <v>43</v>
      </c>
      <c r="B14" s="1" t="s">
        <v>44</v>
      </c>
      <c r="C14" s="2">
        <v>0</v>
      </c>
      <c r="D14" s="2">
        <v>238.57300000000001</v>
      </c>
      <c r="E14" s="2">
        <v>0</v>
      </c>
      <c r="F14" s="2">
        <v>0</v>
      </c>
      <c r="G14" s="2">
        <v>0</v>
      </c>
      <c r="H14" s="2">
        <v>516.71389999999997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f t="shared" si="0"/>
        <v>0</v>
      </c>
      <c r="P14" s="2">
        <f t="shared" si="1"/>
        <v>755.28689999999995</v>
      </c>
    </row>
    <row r="15" spans="1:16" x14ac:dyDescent="0.2">
      <c r="A15" s="1" t="s">
        <v>45</v>
      </c>
      <c r="B15" s="1" t="s">
        <v>46</v>
      </c>
      <c r="C15" s="2">
        <v>120.21040000000001</v>
      </c>
      <c r="D15" s="2">
        <v>4.8815999999999997</v>
      </c>
      <c r="E15" s="2">
        <v>516.87379999999996</v>
      </c>
      <c r="F15" s="2">
        <v>325.55900000000003</v>
      </c>
      <c r="G15" s="2">
        <v>703.69600000000003</v>
      </c>
      <c r="H15" s="2">
        <v>586.07820000000004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f t="shared" si="0"/>
        <v>1340.7802000000001</v>
      </c>
      <c r="P15" s="2">
        <f t="shared" si="1"/>
        <v>916.51880000000006</v>
      </c>
    </row>
    <row r="16" spans="1:16" x14ac:dyDescent="0.2">
      <c r="A16" s="1" t="s">
        <v>47</v>
      </c>
      <c r="B16" s="1" t="s">
        <v>48</v>
      </c>
      <c r="C16" s="2">
        <v>952.26670000000001</v>
      </c>
      <c r="D16" s="2">
        <v>2518.9007999999999</v>
      </c>
      <c r="E16" s="2">
        <v>266.75839999999999</v>
      </c>
      <c r="F16" s="2">
        <v>177.34870000000001</v>
      </c>
      <c r="G16" s="2">
        <v>578.03599999999994</v>
      </c>
      <c r="H16" s="2">
        <v>1669.77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f t="shared" si="0"/>
        <v>1797.0610999999999</v>
      </c>
      <c r="P16" s="2">
        <f t="shared" si="1"/>
        <v>4366.0195000000003</v>
      </c>
    </row>
    <row r="17" spans="1:16" x14ac:dyDescent="0.2">
      <c r="A17" s="1" t="s">
        <v>49</v>
      </c>
      <c r="B17" s="1" t="s">
        <v>50</v>
      </c>
      <c r="C17" s="2">
        <v>1262.6899000000001</v>
      </c>
      <c r="D17" s="2">
        <v>2655.4953999999998</v>
      </c>
      <c r="E17" s="2">
        <v>7901.0078999999996</v>
      </c>
      <c r="F17" s="2">
        <v>9542.4359000000004</v>
      </c>
      <c r="G17" s="2">
        <v>1605.4321</v>
      </c>
      <c r="H17" s="2">
        <v>1809.5039999999999</v>
      </c>
      <c r="I17" s="2">
        <v>0</v>
      </c>
      <c r="J17" s="2">
        <v>0</v>
      </c>
      <c r="K17" s="2">
        <v>0</v>
      </c>
      <c r="L17" s="2">
        <v>0</v>
      </c>
      <c r="M17" s="2">
        <v>89.470100000000002</v>
      </c>
      <c r="N17" s="2">
        <v>0</v>
      </c>
      <c r="O17" s="2">
        <f t="shared" si="0"/>
        <v>10858.6</v>
      </c>
      <c r="P17" s="2">
        <f t="shared" si="1"/>
        <v>14007.435300000001</v>
      </c>
    </row>
    <row r="18" spans="1:16" x14ac:dyDescent="0.2">
      <c r="A18" s="1" t="s">
        <v>51</v>
      </c>
      <c r="B18" s="1" t="s">
        <v>52</v>
      </c>
      <c r="C18" s="2">
        <v>0</v>
      </c>
      <c r="D18" s="2">
        <v>0</v>
      </c>
      <c r="E18" s="2">
        <v>0</v>
      </c>
      <c r="F18" s="2">
        <v>0</v>
      </c>
      <c r="G18" s="2">
        <v>455.39179999999999</v>
      </c>
      <c r="H18" s="2">
        <v>0</v>
      </c>
      <c r="I18" s="2">
        <v>0</v>
      </c>
      <c r="J18" s="2">
        <v>3047.0037000000002</v>
      </c>
      <c r="K18" s="2">
        <v>0</v>
      </c>
      <c r="L18" s="2">
        <v>0</v>
      </c>
      <c r="M18" s="2">
        <v>0</v>
      </c>
      <c r="N18" s="2">
        <v>0</v>
      </c>
      <c r="O18" s="2">
        <f t="shared" si="0"/>
        <v>455.39179999999999</v>
      </c>
      <c r="P18" s="2">
        <f t="shared" si="1"/>
        <v>3047.0037000000002</v>
      </c>
    </row>
    <row r="19" spans="1:16" x14ac:dyDescent="0.2">
      <c r="A19" s="1" t="s">
        <v>53</v>
      </c>
      <c r="B19" s="1" t="s">
        <v>54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f t="shared" si="0"/>
        <v>0</v>
      </c>
      <c r="P19" s="2">
        <f t="shared" si="1"/>
        <v>0</v>
      </c>
    </row>
    <row r="20" spans="1:16" x14ac:dyDescent="0.2">
      <c r="A20" s="1" t="s">
        <v>55</v>
      </c>
      <c r="B20" s="1" t="s">
        <v>56</v>
      </c>
      <c r="C20" s="2">
        <v>5070.3527000000004</v>
      </c>
      <c r="D20" s="2">
        <v>994.79859999999996</v>
      </c>
      <c r="E20" s="2">
        <v>7236.8092999999999</v>
      </c>
      <c r="F20" s="2">
        <v>947.59140000000002</v>
      </c>
      <c r="G20" s="2">
        <v>5165.1288000000004</v>
      </c>
      <c r="H20" s="2">
        <v>2117.1197999999999</v>
      </c>
      <c r="I20" s="2">
        <v>0</v>
      </c>
      <c r="J20" s="2">
        <v>0</v>
      </c>
      <c r="K20" s="2">
        <v>0</v>
      </c>
      <c r="L20" s="2">
        <v>0</v>
      </c>
      <c r="M20" s="2">
        <v>1485.8065999999999</v>
      </c>
      <c r="N20" s="2">
        <v>58.306399999999996</v>
      </c>
      <c r="O20" s="2">
        <f t="shared" si="0"/>
        <v>18958.097400000002</v>
      </c>
      <c r="P20" s="2">
        <f t="shared" si="1"/>
        <v>4117.8162000000002</v>
      </c>
    </row>
    <row r="21" spans="1:16" x14ac:dyDescent="0.2">
      <c r="A21" s="1" t="s">
        <v>57</v>
      </c>
      <c r="B21" s="1" t="s">
        <v>58</v>
      </c>
      <c r="C21" s="2">
        <v>0</v>
      </c>
      <c r="D21" s="2">
        <v>3344.6338000000001</v>
      </c>
      <c r="E21" s="2">
        <v>0</v>
      </c>
      <c r="F21" s="2">
        <v>1606.7088000000001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1128.9317000000001</v>
      </c>
      <c r="O21" s="2">
        <f t="shared" si="0"/>
        <v>0</v>
      </c>
      <c r="P21" s="2">
        <f t="shared" si="1"/>
        <v>6080.2743</v>
      </c>
    </row>
    <row r="22" spans="1:16" x14ac:dyDescent="0.2">
      <c r="A22" s="1" t="s">
        <v>59</v>
      </c>
      <c r="B22" s="1" t="s">
        <v>60</v>
      </c>
      <c r="C22" s="2">
        <v>0</v>
      </c>
      <c r="D22" s="2">
        <v>0</v>
      </c>
      <c r="E22" s="2">
        <v>0</v>
      </c>
      <c r="F22" s="2">
        <v>2492.1813999999999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f t="shared" si="0"/>
        <v>0</v>
      </c>
      <c r="P22" s="2">
        <f t="shared" si="1"/>
        <v>2492.1813999999999</v>
      </c>
    </row>
    <row r="23" spans="1:16" x14ac:dyDescent="0.2">
      <c r="A23" s="1" t="s">
        <v>61</v>
      </c>
      <c r="B23" s="1" t="s">
        <v>62</v>
      </c>
      <c r="C23" s="2">
        <v>1037.6369</v>
      </c>
      <c r="D23" s="2">
        <v>908.05340000000001</v>
      </c>
      <c r="E23" s="2">
        <v>198.785</v>
      </c>
      <c r="F23" s="2">
        <v>2031.3634999999999</v>
      </c>
      <c r="G23" s="2">
        <v>6335.2745999999997</v>
      </c>
      <c r="H23" s="2">
        <v>4871.5869000000002</v>
      </c>
      <c r="I23" s="2">
        <v>0</v>
      </c>
      <c r="J23" s="2">
        <v>0</v>
      </c>
      <c r="K23" s="2">
        <v>0</v>
      </c>
      <c r="L23" s="2">
        <v>0</v>
      </c>
      <c r="M23" s="2">
        <v>94.496600000000001</v>
      </c>
      <c r="N23" s="2">
        <v>48.253599999999999</v>
      </c>
      <c r="O23" s="2">
        <f t="shared" si="0"/>
        <v>7666.1931000000004</v>
      </c>
      <c r="P23" s="2">
        <f t="shared" si="1"/>
        <v>7859.2574000000004</v>
      </c>
    </row>
    <row r="24" spans="1:16" x14ac:dyDescent="0.2">
      <c r="A24" s="1" t="s">
        <v>63</v>
      </c>
      <c r="B24" s="1" t="s">
        <v>64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f t="shared" si="0"/>
        <v>0</v>
      </c>
      <c r="P24" s="2">
        <f t="shared" si="1"/>
        <v>0</v>
      </c>
    </row>
    <row r="25" spans="1:16" x14ac:dyDescent="0.2">
      <c r="A25" s="1" t="s">
        <v>65</v>
      </c>
      <c r="B25" s="1" t="s">
        <v>66</v>
      </c>
      <c r="C25" s="2">
        <v>111.1241</v>
      </c>
      <c r="D25" s="2">
        <v>0</v>
      </c>
      <c r="E25" s="2">
        <v>256.97660000000002</v>
      </c>
      <c r="F25" s="2">
        <v>15.6578</v>
      </c>
      <c r="G25" s="2">
        <v>17088.161700000001</v>
      </c>
      <c r="H25" s="2">
        <v>981.84690000000001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f t="shared" si="0"/>
        <v>17456.2624</v>
      </c>
      <c r="P25" s="2">
        <f t="shared" si="1"/>
        <v>997.50469999999996</v>
      </c>
    </row>
    <row r="26" spans="1:16" x14ac:dyDescent="0.2">
      <c r="A26" s="1" t="s">
        <v>67</v>
      </c>
      <c r="B26" s="1" t="s">
        <v>68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12.0634</v>
      </c>
      <c r="N26" s="2">
        <v>0</v>
      </c>
      <c r="O26" s="2">
        <f t="shared" si="0"/>
        <v>12.0634</v>
      </c>
      <c r="P26" s="2">
        <f t="shared" si="1"/>
        <v>0</v>
      </c>
    </row>
    <row r="27" spans="1:16" x14ac:dyDescent="0.2">
      <c r="A27" s="1" t="s">
        <v>69</v>
      </c>
      <c r="B27" s="1" t="s">
        <v>70</v>
      </c>
      <c r="C27" s="2">
        <v>385.70580000000001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35089.298300000002</v>
      </c>
      <c r="J27" s="2">
        <v>0</v>
      </c>
      <c r="K27" s="2">
        <v>13093.772000000001</v>
      </c>
      <c r="L27" s="2">
        <v>0</v>
      </c>
      <c r="M27" s="2">
        <v>0</v>
      </c>
      <c r="N27" s="2">
        <v>0</v>
      </c>
      <c r="O27" s="2">
        <f t="shared" si="0"/>
        <v>48568.776100000003</v>
      </c>
      <c r="P27" s="2">
        <f t="shared" si="1"/>
        <v>0</v>
      </c>
    </row>
    <row r="28" spans="1:16" x14ac:dyDescent="0.2">
      <c r="A28" s="1" t="s">
        <v>71</v>
      </c>
      <c r="B28" s="1" t="s">
        <v>72</v>
      </c>
      <c r="C28" s="2">
        <v>0</v>
      </c>
      <c r="D28" s="2">
        <v>0</v>
      </c>
      <c r="E28" s="2">
        <v>101.8092</v>
      </c>
      <c r="F28" s="2">
        <v>96.058000000000007</v>
      </c>
      <c r="G28" s="2">
        <v>432.2704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f t="shared" si="0"/>
        <v>534.07960000000003</v>
      </c>
      <c r="P28" s="2">
        <f t="shared" si="1"/>
        <v>96.058000000000007</v>
      </c>
    </row>
    <row r="29" spans="1:16" x14ac:dyDescent="0.2">
      <c r="A29" s="1" t="s">
        <v>73</v>
      </c>
      <c r="B29" s="1" t="s">
        <v>74</v>
      </c>
      <c r="C29" s="2">
        <v>0</v>
      </c>
      <c r="D29" s="2">
        <v>0</v>
      </c>
      <c r="E29" s="2">
        <v>0</v>
      </c>
      <c r="F29" s="2">
        <v>33.725099999999998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f t="shared" si="0"/>
        <v>0</v>
      </c>
      <c r="P29" s="2">
        <f t="shared" si="1"/>
        <v>33.725099999999998</v>
      </c>
    </row>
    <row r="30" spans="1:16" x14ac:dyDescent="0.2">
      <c r="A30" s="1" t="s">
        <v>75</v>
      </c>
      <c r="B30" s="1" t="s">
        <v>76</v>
      </c>
      <c r="C30" s="2">
        <v>4154.9369999999999</v>
      </c>
      <c r="D30" s="2">
        <v>373.44540000000001</v>
      </c>
      <c r="E30" s="2">
        <v>2859.0529999999999</v>
      </c>
      <c r="F30" s="2">
        <v>307.74439999999998</v>
      </c>
      <c r="G30" s="2">
        <v>7362.6706000000004</v>
      </c>
      <c r="H30" s="2">
        <v>397.0856</v>
      </c>
      <c r="I30" s="2">
        <v>0</v>
      </c>
      <c r="J30" s="2">
        <v>0</v>
      </c>
      <c r="K30" s="2">
        <v>0</v>
      </c>
      <c r="L30" s="2">
        <v>0</v>
      </c>
      <c r="M30" s="2">
        <v>325.71140000000003</v>
      </c>
      <c r="N30" s="2">
        <v>11.0581</v>
      </c>
      <c r="O30" s="2">
        <f t="shared" si="0"/>
        <v>14702.371999999999</v>
      </c>
      <c r="P30" s="2">
        <f t="shared" si="1"/>
        <v>1089.3335</v>
      </c>
    </row>
    <row r="31" spans="1:16" x14ac:dyDescent="0.2">
      <c r="A31" s="1" t="s">
        <v>77</v>
      </c>
      <c r="B31" s="1" t="s">
        <v>78</v>
      </c>
      <c r="C31" s="2">
        <v>660.32799999999997</v>
      </c>
      <c r="D31" s="2">
        <v>0</v>
      </c>
      <c r="E31" s="2">
        <v>384.66680000000002</v>
      </c>
      <c r="F31" s="2">
        <v>287.75749999999999</v>
      </c>
      <c r="G31" s="2">
        <v>490.57659999999998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184.97200000000001</v>
      </c>
      <c r="N31" s="2">
        <v>0</v>
      </c>
      <c r="O31" s="2">
        <f t="shared" si="0"/>
        <v>1720.5433999999998</v>
      </c>
      <c r="P31" s="2">
        <f t="shared" si="1"/>
        <v>287.75749999999999</v>
      </c>
    </row>
    <row r="32" spans="1:16" x14ac:dyDescent="0.2">
      <c r="A32" s="1" t="s">
        <v>79</v>
      </c>
      <c r="B32" s="1" t="s">
        <v>80</v>
      </c>
      <c r="C32" s="2">
        <v>1452.8418999999999</v>
      </c>
      <c r="D32" s="2">
        <v>0</v>
      </c>
      <c r="E32" s="2">
        <v>1818.0586000000001</v>
      </c>
      <c r="F32" s="2">
        <v>2053.6181999999999</v>
      </c>
      <c r="G32" s="2">
        <v>1921.0900999999999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f t="shared" si="0"/>
        <v>5191.9905999999992</v>
      </c>
      <c r="P32" s="2">
        <f t="shared" si="1"/>
        <v>2053.6181999999999</v>
      </c>
    </row>
    <row r="33" spans="1:16" x14ac:dyDescent="0.2">
      <c r="A33" s="1" t="s">
        <v>81</v>
      </c>
      <c r="B33" s="1" t="s">
        <v>82</v>
      </c>
      <c r="C33" s="2">
        <v>0</v>
      </c>
      <c r="D33" s="2">
        <v>338.98950000000002</v>
      </c>
      <c r="E33" s="2">
        <v>0</v>
      </c>
      <c r="F33" s="2">
        <v>0</v>
      </c>
      <c r="G33" s="2">
        <v>2027.6496999999999</v>
      </c>
      <c r="H33" s="2">
        <v>860.51969999999994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f t="shared" si="0"/>
        <v>2027.6496999999999</v>
      </c>
      <c r="P33" s="2">
        <f t="shared" si="1"/>
        <v>1199.5092</v>
      </c>
    </row>
    <row r="34" spans="1:16" x14ac:dyDescent="0.2">
      <c r="A34" s="1" t="s">
        <v>83</v>
      </c>
      <c r="B34" s="1" t="s">
        <v>84</v>
      </c>
      <c r="C34" s="2">
        <v>1201.4069999999999</v>
      </c>
      <c r="D34" s="2">
        <v>1045.4349</v>
      </c>
      <c r="E34" s="2">
        <v>1206.4849999999999</v>
      </c>
      <c r="F34" s="2">
        <v>2265.9645</v>
      </c>
      <c r="G34" s="2">
        <v>3224.9382000000001</v>
      </c>
      <c r="H34" s="2">
        <v>1005.28</v>
      </c>
      <c r="I34" s="2">
        <v>0</v>
      </c>
      <c r="J34" s="2">
        <v>0</v>
      </c>
      <c r="K34" s="2">
        <v>0</v>
      </c>
      <c r="L34" s="2">
        <v>0</v>
      </c>
      <c r="M34" s="2">
        <v>58.306399999999996</v>
      </c>
      <c r="N34" s="2">
        <v>102.53879999999999</v>
      </c>
      <c r="O34" s="2">
        <f t="shared" si="0"/>
        <v>5691.1366000000007</v>
      </c>
      <c r="P34" s="2">
        <f t="shared" si="1"/>
        <v>4419.2182000000003</v>
      </c>
    </row>
    <row r="35" spans="1:16" x14ac:dyDescent="0.2">
      <c r="A35" s="1" t="s">
        <v>85</v>
      </c>
      <c r="B35" s="1" t="s">
        <v>86</v>
      </c>
      <c r="C35" s="2">
        <v>374.97750000000002</v>
      </c>
      <c r="D35" s="2">
        <v>1379.1041</v>
      </c>
      <c r="E35" s="2">
        <v>912.36519999999996</v>
      </c>
      <c r="F35" s="2">
        <v>660.20709999999997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11.0581</v>
      </c>
      <c r="O35" s="2">
        <f t="shared" si="0"/>
        <v>1287.3426999999999</v>
      </c>
      <c r="P35" s="2">
        <f t="shared" si="1"/>
        <v>2050.3693000000003</v>
      </c>
    </row>
    <row r="36" spans="1:16" x14ac:dyDescent="0.2">
      <c r="A36" s="1" t="s">
        <v>87</v>
      </c>
      <c r="B36" s="1" t="s">
        <v>88</v>
      </c>
      <c r="C36" s="2">
        <v>511.35169999999999</v>
      </c>
      <c r="D36" s="2">
        <v>391.46620000000001</v>
      </c>
      <c r="E36" s="2">
        <v>458.91410000000002</v>
      </c>
      <c r="F36" s="2">
        <v>105.5283</v>
      </c>
      <c r="G36" s="2">
        <v>2372.4607999999998</v>
      </c>
      <c r="H36" s="2">
        <v>1230.4628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f t="shared" si="0"/>
        <v>3342.7266</v>
      </c>
      <c r="P36" s="2">
        <f t="shared" si="1"/>
        <v>1727.4573</v>
      </c>
    </row>
    <row r="37" spans="1:16" x14ac:dyDescent="0.2">
      <c r="A37" s="1" t="s">
        <v>89</v>
      </c>
      <c r="B37" s="1" t="s">
        <v>90</v>
      </c>
      <c r="C37" s="2">
        <v>0</v>
      </c>
      <c r="D37" s="2">
        <v>5257.3449000000001</v>
      </c>
      <c r="E37" s="2">
        <v>0</v>
      </c>
      <c r="F37" s="2">
        <v>1256.0631000000001</v>
      </c>
      <c r="G37" s="2">
        <v>0</v>
      </c>
      <c r="H37" s="2">
        <v>1230.4628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f t="shared" si="0"/>
        <v>0</v>
      </c>
      <c r="P37" s="2">
        <f t="shared" si="1"/>
        <v>7743.8708000000006</v>
      </c>
    </row>
    <row r="38" spans="1:16" x14ac:dyDescent="0.2">
      <c r="A38" s="1" t="s">
        <v>91</v>
      </c>
      <c r="B38" s="1" t="s">
        <v>92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f t="shared" si="0"/>
        <v>0</v>
      </c>
      <c r="P38" s="2">
        <f t="shared" si="1"/>
        <v>0</v>
      </c>
    </row>
    <row r="39" spans="1:16" x14ac:dyDescent="0.2">
      <c r="A39" s="1" t="s">
        <v>93</v>
      </c>
      <c r="B39" s="1" t="s">
        <v>94</v>
      </c>
      <c r="C39" s="2">
        <v>1685.9884999999999</v>
      </c>
      <c r="D39" s="2">
        <v>2762.7674000000002</v>
      </c>
      <c r="E39" s="2">
        <v>82.487300000000005</v>
      </c>
      <c r="F39" s="2">
        <v>183.58330000000001</v>
      </c>
      <c r="G39" s="2">
        <v>3714.5095999999999</v>
      </c>
      <c r="H39" s="2">
        <v>7763.7772000000004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f t="shared" si="0"/>
        <v>5482.9853999999996</v>
      </c>
      <c r="P39" s="2">
        <f t="shared" si="1"/>
        <v>10710.127899999999</v>
      </c>
    </row>
    <row r="40" spans="1:16" x14ac:dyDescent="0.2">
      <c r="A40" s="1" t="s">
        <v>95</v>
      </c>
      <c r="B40" s="1" t="s">
        <v>96</v>
      </c>
      <c r="C40" s="2">
        <v>0</v>
      </c>
      <c r="D40" s="2">
        <v>424.27440000000001</v>
      </c>
      <c r="E40" s="2">
        <v>19.367699999999999</v>
      </c>
      <c r="F40" s="2">
        <v>19.976900000000001</v>
      </c>
      <c r="G40" s="2">
        <v>543.85649999999998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23.121500000000001</v>
      </c>
      <c r="O40" s="2">
        <f t="shared" si="0"/>
        <v>563.2242</v>
      </c>
      <c r="P40" s="2">
        <f t="shared" si="1"/>
        <v>467.37280000000004</v>
      </c>
    </row>
    <row r="41" spans="1:16" x14ac:dyDescent="0.2">
      <c r="A41" s="1" t="s">
        <v>97</v>
      </c>
      <c r="B41" s="1" t="s">
        <v>98</v>
      </c>
      <c r="C41" s="2">
        <v>1650.5429999999999</v>
      </c>
      <c r="D41" s="2">
        <v>493.79969999999997</v>
      </c>
      <c r="E41" s="2">
        <v>111.83929999999999</v>
      </c>
      <c r="F41" s="2">
        <v>19.041899999999998</v>
      </c>
      <c r="G41" s="2">
        <v>666.50059999999996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46.243000000000002</v>
      </c>
      <c r="N41" s="2">
        <v>33.174300000000002</v>
      </c>
      <c r="O41" s="2">
        <f t="shared" si="0"/>
        <v>2475.1259</v>
      </c>
      <c r="P41" s="2">
        <f t="shared" si="1"/>
        <v>546.01589999999999</v>
      </c>
    </row>
    <row r="42" spans="1:16" x14ac:dyDescent="0.2">
      <c r="A42" s="1" t="s">
        <v>99</v>
      </c>
      <c r="B42" s="1" t="s">
        <v>100</v>
      </c>
      <c r="C42" s="2">
        <v>0</v>
      </c>
      <c r="D42" s="2">
        <v>0</v>
      </c>
      <c r="E42" s="2">
        <v>0</v>
      </c>
      <c r="F42" s="2">
        <v>1308.5102999999999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 t="shared" si="0"/>
        <v>0</v>
      </c>
      <c r="P42" s="2">
        <f t="shared" si="1"/>
        <v>1308.5102999999999</v>
      </c>
    </row>
    <row r="43" spans="1:16" x14ac:dyDescent="0.2">
      <c r="A43" s="1" t="s">
        <v>101</v>
      </c>
      <c r="B43" s="1" t="s">
        <v>102</v>
      </c>
      <c r="C43" s="2">
        <v>586.27930000000003</v>
      </c>
      <c r="D43" s="2">
        <v>0</v>
      </c>
      <c r="E43" s="2">
        <v>0</v>
      </c>
      <c r="F43" s="2">
        <v>0</v>
      </c>
      <c r="G43" s="2">
        <v>433.27569999999997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f t="shared" si="0"/>
        <v>1019.5550000000001</v>
      </c>
      <c r="P43" s="2">
        <f t="shared" si="1"/>
        <v>0</v>
      </c>
    </row>
    <row r="44" spans="1:16" x14ac:dyDescent="0.2">
      <c r="A44" s="1" t="s">
        <v>103</v>
      </c>
      <c r="B44" s="1" t="s">
        <v>104</v>
      </c>
      <c r="C44" s="2">
        <v>50.797800000000002</v>
      </c>
      <c r="D44" s="2">
        <v>4.9339000000000004</v>
      </c>
      <c r="E44" s="2">
        <v>369.81849999999997</v>
      </c>
      <c r="F44" s="2">
        <v>154.4639</v>
      </c>
      <c r="G44" s="2">
        <v>911.78899999999999</v>
      </c>
      <c r="H44" s="2">
        <v>965.06880000000001</v>
      </c>
      <c r="I44" s="2">
        <v>0</v>
      </c>
      <c r="J44" s="2">
        <v>0</v>
      </c>
      <c r="K44" s="2">
        <v>0</v>
      </c>
      <c r="L44" s="2">
        <v>0</v>
      </c>
      <c r="M44" s="2">
        <v>83.438500000000005</v>
      </c>
      <c r="N44" s="2">
        <v>23.121500000000001</v>
      </c>
      <c r="O44" s="2">
        <f t="shared" si="0"/>
        <v>1415.8437999999999</v>
      </c>
      <c r="P44" s="2">
        <f t="shared" si="1"/>
        <v>1147.5880999999999</v>
      </c>
    </row>
    <row r="45" spans="1:16" x14ac:dyDescent="0.2">
      <c r="A45" s="1" t="s">
        <v>105</v>
      </c>
      <c r="B45" s="1" t="s">
        <v>106</v>
      </c>
      <c r="C45" s="2">
        <v>173.29820000000001</v>
      </c>
      <c r="D45" s="2">
        <v>0</v>
      </c>
      <c r="E45" s="2">
        <v>18.050799999999999</v>
      </c>
      <c r="F45" s="2">
        <v>0.57099999999999995</v>
      </c>
      <c r="G45" s="2">
        <v>432.2704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f t="shared" si="0"/>
        <v>623.61940000000004</v>
      </c>
      <c r="P45" s="2">
        <f t="shared" si="1"/>
        <v>0.57099999999999995</v>
      </c>
    </row>
    <row r="46" spans="1:16" x14ac:dyDescent="0.2">
      <c r="A46" s="1" t="s">
        <v>107</v>
      </c>
      <c r="B46" s="1" t="s">
        <v>108</v>
      </c>
      <c r="C46" s="2">
        <v>0</v>
      </c>
      <c r="D46" s="2">
        <v>410.21660000000003</v>
      </c>
      <c r="E46" s="2">
        <v>384.43430000000001</v>
      </c>
      <c r="F46" s="2">
        <v>360.59210000000002</v>
      </c>
      <c r="G46" s="2">
        <v>0</v>
      </c>
      <c r="H46" s="2">
        <v>1063.5862</v>
      </c>
      <c r="I46" s="2">
        <v>0</v>
      </c>
      <c r="J46" s="2">
        <v>0</v>
      </c>
      <c r="K46" s="2">
        <v>0</v>
      </c>
      <c r="L46" s="2">
        <v>5720.0432000000001</v>
      </c>
      <c r="M46" s="2">
        <v>178.9402</v>
      </c>
      <c r="N46" s="2">
        <v>435.28710000000001</v>
      </c>
      <c r="O46" s="2">
        <f t="shared" si="0"/>
        <v>563.37450000000001</v>
      </c>
      <c r="P46" s="2">
        <f t="shared" si="1"/>
        <v>7989.7252000000008</v>
      </c>
    </row>
    <row r="47" spans="1:16" x14ac:dyDescent="0.2">
      <c r="A47" s="1" t="s">
        <v>109</v>
      </c>
      <c r="B47" s="1" t="s">
        <v>110</v>
      </c>
      <c r="C47" s="2">
        <v>0</v>
      </c>
      <c r="D47" s="2">
        <v>0</v>
      </c>
      <c r="E47" s="2">
        <v>42.029699999999998</v>
      </c>
      <c r="F47" s="2">
        <v>90.540400000000005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f t="shared" si="0"/>
        <v>42.029699999999998</v>
      </c>
      <c r="P47" s="2">
        <f t="shared" si="1"/>
        <v>90.540400000000005</v>
      </c>
    </row>
    <row r="48" spans="1:16" x14ac:dyDescent="0.2">
      <c r="A48" s="1" t="s">
        <v>111</v>
      </c>
      <c r="B48" s="1" t="s">
        <v>112</v>
      </c>
      <c r="C48" s="2">
        <v>0</v>
      </c>
      <c r="D48" s="2">
        <v>293.69459999999998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f t="shared" si="0"/>
        <v>0</v>
      </c>
      <c r="P48" s="2">
        <f t="shared" si="1"/>
        <v>293.69459999999998</v>
      </c>
    </row>
    <row r="49" spans="1:16" x14ac:dyDescent="0.2">
      <c r="A49" s="1" t="s">
        <v>113</v>
      </c>
      <c r="B49" s="1" t="s">
        <v>114</v>
      </c>
      <c r="C49" s="2">
        <v>0</v>
      </c>
      <c r="D49" s="2">
        <v>0</v>
      </c>
      <c r="E49" s="2">
        <v>16.183900000000001</v>
      </c>
      <c r="F49" s="2">
        <v>20.957000000000001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f t="shared" si="0"/>
        <v>16.183900000000001</v>
      </c>
      <c r="P49" s="2">
        <f t="shared" si="1"/>
        <v>20.957000000000001</v>
      </c>
    </row>
    <row r="50" spans="1:16" x14ac:dyDescent="0.2">
      <c r="A50" s="1" t="s">
        <v>115</v>
      </c>
      <c r="B50" s="1" t="s">
        <v>116</v>
      </c>
      <c r="C50" s="2">
        <v>0</v>
      </c>
      <c r="D50" s="2">
        <v>0</v>
      </c>
      <c r="E50" s="2">
        <v>9.0997000000000003</v>
      </c>
      <c r="F50" s="2">
        <v>172.685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f t="shared" si="0"/>
        <v>9.0997000000000003</v>
      </c>
      <c r="P50" s="2">
        <f t="shared" si="1"/>
        <v>172.685</v>
      </c>
    </row>
    <row r="51" spans="1:16" x14ac:dyDescent="0.2">
      <c r="A51" s="1" t="s">
        <v>117</v>
      </c>
      <c r="B51" s="1" t="s">
        <v>118</v>
      </c>
      <c r="C51" s="2">
        <v>87.298500000000004</v>
      </c>
      <c r="D51" s="2">
        <v>673.78639999999996</v>
      </c>
      <c r="E51" s="2">
        <v>3664.3222000000001</v>
      </c>
      <c r="F51" s="2">
        <v>807.71500000000003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47.047199999999997</v>
      </c>
      <c r="O51" s="2">
        <f t="shared" si="0"/>
        <v>3751.6206999999999</v>
      </c>
      <c r="P51" s="2">
        <f t="shared" si="1"/>
        <v>1528.5486000000001</v>
      </c>
    </row>
    <row r="52" spans="1:16" x14ac:dyDescent="0.2">
      <c r="A52" s="1" t="s">
        <v>119</v>
      </c>
      <c r="B52" s="1" t="s">
        <v>120</v>
      </c>
      <c r="C52" s="2">
        <v>0</v>
      </c>
      <c r="D52" s="2">
        <v>651.27670000000001</v>
      </c>
      <c r="E52" s="2">
        <v>0</v>
      </c>
      <c r="F52" s="2">
        <v>0</v>
      </c>
      <c r="G52" s="2">
        <v>0</v>
      </c>
      <c r="H52" s="2">
        <v>818.29790000000003</v>
      </c>
      <c r="I52" s="2">
        <v>0</v>
      </c>
      <c r="J52" s="2">
        <v>0</v>
      </c>
      <c r="K52" s="2">
        <v>0</v>
      </c>
      <c r="L52" s="2">
        <v>0</v>
      </c>
      <c r="M52" s="2">
        <v>46.243000000000002</v>
      </c>
      <c r="N52" s="2">
        <v>11.0581</v>
      </c>
      <c r="O52" s="2">
        <f t="shared" si="0"/>
        <v>46.243000000000002</v>
      </c>
      <c r="P52" s="2">
        <f t="shared" si="1"/>
        <v>1480.6326999999999</v>
      </c>
    </row>
    <row r="53" spans="1:16" x14ac:dyDescent="0.2">
      <c r="A53" s="1" t="s">
        <v>121</v>
      </c>
      <c r="B53" s="1" t="s">
        <v>122</v>
      </c>
      <c r="C53" s="2">
        <v>0</v>
      </c>
      <c r="D53" s="2">
        <v>0</v>
      </c>
      <c r="E53" s="2">
        <v>12.4856</v>
      </c>
      <c r="F53" s="2">
        <v>78.797899999999998</v>
      </c>
      <c r="G53" s="2">
        <v>570.99900000000002</v>
      </c>
      <c r="H53" s="2">
        <v>615.23140000000001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f t="shared" si="0"/>
        <v>583.4846</v>
      </c>
      <c r="P53" s="2">
        <f t="shared" si="1"/>
        <v>694.02930000000003</v>
      </c>
    </row>
    <row r="54" spans="1:16" x14ac:dyDescent="0.2">
      <c r="A54" s="1" t="s">
        <v>123</v>
      </c>
      <c r="B54" s="1" t="s">
        <v>124</v>
      </c>
      <c r="C54" s="2">
        <v>3518.7343999999998</v>
      </c>
      <c r="D54" s="2">
        <v>1823.2924</v>
      </c>
      <c r="E54" s="2">
        <v>2107.4409000000001</v>
      </c>
      <c r="F54" s="2">
        <v>2262.4376999999999</v>
      </c>
      <c r="G54" s="2">
        <v>0</v>
      </c>
      <c r="H54" s="2">
        <v>1728.0762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12.0634</v>
      </c>
      <c r="O54" s="2">
        <f t="shared" si="0"/>
        <v>5626.1752999999999</v>
      </c>
      <c r="P54" s="2">
        <f t="shared" si="1"/>
        <v>5825.8697000000002</v>
      </c>
    </row>
    <row r="55" spans="1:16" x14ac:dyDescent="0.2">
      <c r="A55" s="1" t="s">
        <v>125</v>
      </c>
      <c r="B55" s="1" t="s">
        <v>126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f t="shared" si="0"/>
        <v>0</v>
      </c>
      <c r="P55" s="2">
        <f t="shared" si="1"/>
        <v>0</v>
      </c>
    </row>
    <row r="56" spans="1:16" x14ac:dyDescent="0.2">
      <c r="A56" s="1" t="s">
        <v>127</v>
      </c>
      <c r="B56" s="1" t="s">
        <v>128</v>
      </c>
      <c r="C56" s="2">
        <v>0</v>
      </c>
      <c r="D56" s="2">
        <v>252.49420000000001</v>
      </c>
      <c r="E56" s="2">
        <v>43.391800000000003</v>
      </c>
      <c r="F56" s="2">
        <v>40.9758</v>
      </c>
      <c r="G56" s="2">
        <v>410.1542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11.0581</v>
      </c>
      <c r="O56" s="2">
        <f t="shared" si="0"/>
        <v>453.54599999999999</v>
      </c>
      <c r="P56" s="2">
        <f t="shared" si="1"/>
        <v>304.52810000000005</v>
      </c>
    </row>
    <row r="57" spans="1:16" x14ac:dyDescent="0.2">
      <c r="A57" s="1" t="s">
        <v>129</v>
      </c>
      <c r="B57" s="1" t="s">
        <v>130</v>
      </c>
      <c r="C57" s="2">
        <v>0</v>
      </c>
      <c r="D57" s="2">
        <v>0</v>
      </c>
      <c r="E57" s="2">
        <v>0</v>
      </c>
      <c r="F57" s="2">
        <v>0</v>
      </c>
      <c r="G57" s="2">
        <v>647.40030000000002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f t="shared" si="0"/>
        <v>647.40030000000002</v>
      </c>
      <c r="P57" s="2">
        <f t="shared" si="1"/>
        <v>0</v>
      </c>
    </row>
    <row r="58" spans="1:16" x14ac:dyDescent="0.2">
      <c r="A58" s="1" t="s">
        <v>131</v>
      </c>
      <c r="B58" s="1" t="s">
        <v>132</v>
      </c>
      <c r="C58" s="2">
        <v>28.37</v>
      </c>
      <c r="D58" s="2">
        <v>0</v>
      </c>
      <c r="E58" s="2">
        <v>209.7867</v>
      </c>
      <c r="F58" s="2">
        <v>26.448799999999999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12.0634</v>
      </c>
      <c r="N58" s="2">
        <v>0</v>
      </c>
      <c r="O58" s="2">
        <f t="shared" si="0"/>
        <v>250.2201</v>
      </c>
      <c r="P58" s="2">
        <f t="shared" si="1"/>
        <v>26.448799999999999</v>
      </c>
    </row>
    <row r="59" spans="1:16" x14ac:dyDescent="0.2">
      <c r="A59" s="1" t="s">
        <v>133</v>
      </c>
      <c r="B59" s="1" t="s">
        <v>134</v>
      </c>
      <c r="C59" s="2">
        <v>0</v>
      </c>
      <c r="D59" s="2">
        <v>0</v>
      </c>
      <c r="E59" s="2">
        <v>5.5491000000000001</v>
      </c>
      <c r="F59" s="2">
        <v>53.740200000000002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12.0634</v>
      </c>
      <c r="O59" s="2">
        <f t="shared" si="0"/>
        <v>5.5491000000000001</v>
      </c>
      <c r="P59" s="2">
        <f t="shared" si="1"/>
        <v>65.803600000000003</v>
      </c>
    </row>
    <row r="60" spans="1:16" x14ac:dyDescent="0.2">
      <c r="A60" s="1" t="s">
        <v>135</v>
      </c>
      <c r="B60" s="1" t="s">
        <v>136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f t="shared" si="0"/>
        <v>0</v>
      </c>
      <c r="P60" s="2">
        <f t="shared" si="1"/>
        <v>0</v>
      </c>
    </row>
    <row r="61" spans="1:16" x14ac:dyDescent="0.2">
      <c r="A61" s="1" t="s">
        <v>137</v>
      </c>
      <c r="B61" s="1" t="s">
        <v>138</v>
      </c>
      <c r="C61" s="2">
        <v>0</v>
      </c>
      <c r="D61" s="2">
        <v>143.26349999999999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f t="shared" si="0"/>
        <v>0</v>
      </c>
      <c r="P61" s="2">
        <f t="shared" si="1"/>
        <v>143.26349999999999</v>
      </c>
    </row>
    <row r="62" spans="1:16" x14ac:dyDescent="0.2">
      <c r="A62" s="1" t="s">
        <v>139</v>
      </c>
      <c r="B62" s="1" t="s">
        <v>140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f t="shared" si="0"/>
        <v>0</v>
      </c>
      <c r="P62" s="2">
        <f t="shared" si="1"/>
        <v>0</v>
      </c>
    </row>
    <row r="63" spans="1:16" x14ac:dyDescent="0.2">
      <c r="A63" s="1" t="s">
        <v>141</v>
      </c>
      <c r="B63" s="1" t="s">
        <v>142</v>
      </c>
      <c r="C63" s="2">
        <v>0</v>
      </c>
      <c r="D63" s="2">
        <v>0</v>
      </c>
      <c r="E63" s="2">
        <v>0</v>
      </c>
      <c r="F63" s="2">
        <v>9.9885000000000002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f t="shared" si="0"/>
        <v>0</v>
      </c>
      <c r="P63" s="2">
        <f t="shared" si="1"/>
        <v>9.9885000000000002</v>
      </c>
    </row>
    <row r="64" spans="1:16" x14ac:dyDescent="0.2">
      <c r="A64" s="1" t="s">
        <v>143</v>
      </c>
      <c r="B64" s="1" t="s">
        <v>144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f t="shared" si="0"/>
        <v>0</v>
      </c>
      <c r="P64" s="2">
        <f t="shared" si="1"/>
        <v>0</v>
      </c>
    </row>
    <row r="65" spans="1:16" x14ac:dyDescent="0.2">
      <c r="A65" s="1" t="s">
        <v>145</v>
      </c>
      <c r="B65" s="1" t="s">
        <v>146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f t="shared" si="0"/>
        <v>0</v>
      </c>
      <c r="P65" s="2">
        <f t="shared" si="1"/>
        <v>0</v>
      </c>
    </row>
    <row r="66" spans="1:16" x14ac:dyDescent="0.2">
      <c r="A66" s="1" t="s">
        <v>147</v>
      </c>
      <c r="B66" s="1" t="s">
        <v>148</v>
      </c>
      <c r="C66" s="2">
        <v>0</v>
      </c>
      <c r="D66" s="2">
        <v>0</v>
      </c>
      <c r="E66" s="2">
        <v>286.75729999999999</v>
      </c>
      <c r="F66" s="2">
        <v>359.28680000000003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f t="shared" si="0"/>
        <v>286.75729999999999</v>
      </c>
      <c r="P66" s="2">
        <f t="shared" si="1"/>
        <v>359.28680000000003</v>
      </c>
    </row>
    <row r="67" spans="1:16" x14ac:dyDescent="0.2">
      <c r="A67" s="1" t="s">
        <v>149</v>
      </c>
      <c r="B67" s="1" t="s">
        <v>150</v>
      </c>
      <c r="C67" s="2">
        <v>0</v>
      </c>
      <c r="D67" s="2">
        <v>271.5412</v>
      </c>
      <c r="E67" s="2">
        <v>0</v>
      </c>
      <c r="F67" s="2">
        <v>0</v>
      </c>
      <c r="G67" s="2">
        <v>0</v>
      </c>
      <c r="H67" s="2">
        <v>1201.3096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f t="shared" ref="O67:O130" si="2">SUM(C67,E67,G67,I67,K67,M67)</f>
        <v>0</v>
      </c>
      <c r="P67" s="2">
        <f t="shared" ref="P67:P130" si="3">SUM(D67,F67,H67,J67,L67,N67)</f>
        <v>1472.8508000000002</v>
      </c>
    </row>
    <row r="68" spans="1:16" x14ac:dyDescent="0.2">
      <c r="A68" s="1" t="s">
        <v>151</v>
      </c>
      <c r="B68" s="1" t="s">
        <v>152</v>
      </c>
      <c r="C68" s="2">
        <v>0</v>
      </c>
      <c r="D68" s="2">
        <v>109.8369</v>
      </c>
      <c r="E68" s="2">
        <v>0</v>
      </c>
      <c r="F68" s="2">
        <v>0</v>
      </c>
      <c r="G68" s="2">
        <v>0</v>
      </c>
      <c r="H68" s="2">
        <v>703.69600000000003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f t="shared" si="2"/>
        <v>0</v>
      </c>
      <c r="P68" s="2">
        <f t="shared" si="3"/>
        <v>813.53290000000004</v>
      </c>
    </row>
    <row r="69" spans="1:16" x14ac:dyDescent="0.2">
      <c r="A69" s="1" t="s">
        <v>153</v>
      </c>
      <c r="B69" s="1" t="s">
        <v>154</v>
      </c>
      <c r="C69" s="2">
        <v>0</v>
      </c>
      <c r="D69" s="2">
        <v>191.36109999999999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f t="shared" si="2"/>
        <v>0</v>
      </c>
      <c r="P69" s="2">
        <f t="shared" si="3"/>
        <v>191.36109999999999</v>
      </c>
    </row>
    <row r="70" spans="1:16" x14ac:dyDescent="0.2">
      <c r="A70" s="1" t="s">
        <v>155</v>
      </c>
      <c r="B70" s="1" t="s">
        <v>156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f t="shared" si="2"/>
        <v>0</v>
      </c>
      <c r="P70" s="2">
        <f t="shared" si="3"/>
        <v>0</v>
      </c>
    </row>
    <row r="71" spans="1:16" x14ac:dyDescent="0.2">
      <c r="A71" s="1" t="s">
        <v>157</v>
      </c>
      <c r="B71" s="1" t="s">
        <v>158</v>
      </c>
      <c r="C71" s="2">
        <v>0</v>
      </c>
      <c r="D71" s="2">
        <v>0</v>
      </c>
      <c r="E71" s="2">
        <v>169.81880000000001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f t="shared" si="2"/>
        <v>169.81880000000001</v>
      </c>
      <c r="P71" s="2">
        <f t="shared" si="3"/>
        <v>0</v>
      </c>
    </row>
    <row r="72" spans="1:16" x14ac:dyDescent="0.2">
      <c r="A72" s="1" t="s">
        <v>159</v>
      </c>
      <c r="B72" s="1" t="s">
        <v>160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f t="shared" si="2"/>
        <v>0</v>
      </c>
      <c r="P72" s="2">
        <f t="shared" si="3"/>
        <v>0</v>
      </c>
    </row>
    <row r="73" spans="1:16" x14ac:dyDescent="0.2">
      <c r="A73" s="1" t="s">
        <v>161</v>
      </c>
      <c r="B73" s="1" t="s">
        <v>162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f t="shared" si="2"/>
        <v>0</v>
      </c>
      <c r="P73" s="2">
        <f t="shared" si="3"/>
        <v>0</v>
      </c>
    </row>
    <row r="74" spans="1:16" x14ac:dyDescent="0.2">
      <c r="A74" s="1" t="s">
        <v>163</v>
      </c>
      <c r="B74" s="1" t="s">
        <v>164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1471.7298000000001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12.0634</v>
      </c>
      <c r="O74" s="2">
        <f t="shared" si="2"/>
        <v>0</v>
      </c>
      <c r="P74" s="2">
        <f t="shared" si="3"/>
        <v>1483.7932000000001</v>
      </c>
    </row>
    <row r="75" spans="1:16" x14ac:dyDescent="0.2">
      <c r="A75" s="1" t="s">
        <v>165</v>
      </c>
      <c r="B75" s="1" t="s">
        <v>166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f t="shared" si="2"/>
        <v>0</v>
      </c>
      <c r="P75" s="2">
        <f t="shared" si="3"/>
        <v>0</v>
      </c>
    </row>
    <row r="76" spans="1:16" x14ac:dyDescent="0.2">
      <c r="A76" s="1" t="s">
        <v>167</v>
      </c>
      <c r="B76" s="1" t="s">
        <v>168</v>
      </c>
      <c r="C76" s="2">
        <v>0</v>
      </c>
      <c r="D76" s="2">
        <v>0</v>
      </c>
      <c r="E76" s="2">
        <v>34.682099999999998</v>
      </c>
      <c r="F76" s="2">
        <v>63.260199999999998</v>
      </c>
      <c r="G76" s="2">
        <v>1257.6053999999999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f t="shared" si="2"/>
        <v>1292.2874999999999</v>
      </c>
      <c r="P76" s="2">
        <f t="shared" si="3"/>
        <v>63.260199999999998</v>
      </c>
    </row>
    <row r="77" spans="1:16" x14ac:dyDescent="0.2">
      <c r="A77" s="1" t="s">
        <v>169</v>
      </c>
      <c r="B77" s="1" t="s">
        <v>170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f t="shared" si="2"/>
        <v>0</v>
      </c>
      <c r="P77" s="2">
        <f t="shared" si="3"/>
        <v>0</v>
      </c>
    </row>
    <row r="78" spans="1:16" x14ac:dyDescent="0.2">
      <c r="A78" s="1" t="s">
        <v>171</v>
      </c>
      <c r="B78" s="1" t="s">
        <v>172</v>
      </c>
      <c r="C78" s="2">
        <v>0</v>
      </c>
      <c r="D78" s="2">
        <v>229.30330000000001</v>
      </c>
      <c r="E78" s="2">
        <v>677.22050000000002</v>
      </c>
      <c r="F78" s="2">
        <v>116.9541</v>
      </c>
      <c r="G78" s="2">
        <v>4710.7421999999997</v>
      </c>
      <c r="H78" s="2">
        <v>4344.82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f t="shared" si="2"/>
        <v>5387.9627</v>
      </c>
      <c r="P78" s="2">
        <f t="shared" si="3"/>
        <v>4691.0774000000001</v>
      </c>
    </row>
    <row r="79" spans="1:16" x14ac:dyDescent="0.2">
      <c r="A79" s="1" t="s">
        <v>173</v>
      </c>
      <c r="B79" s="1" t="s">
        <v>174</v>
      </c>
      <c r="C79" s="2">
        <v>0</v>
      </c>
      <c r="D79" s="2">
        <v>56.1389</v>
      </c>
      <c r="E79" s="2">
        <v>29.217199999999998</v>
      </c>
      <c r="F79" s="2">
        <v>0</v>
      </c>
      <c r="G79" s="2">
        <v>0</v>
      </c>
      <c r="H79" s="2">
        <v>432.2704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12.0634</v>
      </c>
      <c r="O79" s="2">
        <f t="shared" si="2"/>
        <v>29.217199999999998</v>
      </c>
      <c r="P79" s="2">
        <f t="shared" si="3"/>
        <v>500.47269999999997</v>
      </c>
    </row>
    <row r="80" spans="1:16" x14ac:dyDescent="0.2">
      <c r="A80" s="1" t="s">
        <v>175</v>
      </c>
      <c r="B80" s="1" t="s">
        <v>176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4690.6364000000003</v>
      </c>
      <c r="K80" s="2">
        <v>0</v>
      </c>
      <c r="L80" s="2">
        <v>0</v>
      </c>
      <c r="M80" s="2">
        <v>0</v>
      </c>
      <c r="N80" s="2">
        <v>0</v>
      </c>
      <c r="O80" s="2">
        <f t="shared" si="2"/>
        <v>0</v>
      </c>
      <c r="P80" s="2">
        <f t="shared" si="3"/>
        <v>4690.6364000000003</v>
      </c>
    </row>
    <row r="81" spans="1:16" x14ac:dyDescent="0.2">
      <c r="A81" s="1" t="s">
        <v>177</v>
      </c>
      <c r="B81" s="1" t="s">
        <v>178</v>
      </c>
      <c r="C81" s="2">
        <v>1333.9421</v>
      </c>
      <c r="D81" s="2">
        <v>0</v>
      </c>
      <c r="E81" s="2">
        <v>50.716200000000001</v>
      </c>
      <c r="F81" s="2">
        <v>2.0186000000000002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46.243000000000002</v>
      </c>
      <c r="N81" s="2">
        <v>0</v>
      </c>
      <c r="O81" s="2">
        <f t="shared" si="2"/>
        <v>1430.9013</v>
      </c>
      <c r="P81" s="2">
        <f t="shared" si="3"/>
        <v>2.0186000000000002</v>
      </c>
    </row>
    <row r="82" spans="1:16" x14ac:dyDescent="0.2">
      <c r="A82" s="1" t="s">
        <v>179</v>
      </c>
      <c r="B82" s="1" t="s">
        <v>180</v>
      </c>
      <c r="C82" s="2">
        <v>0</v>
      </c>
      <c r="D82" s="2">
        <v>242.26150000000001</v>
      </c>
      <c r="E82" s="2">
        <v>0</v>
      </c>
      <c r="F82" s="2">
        <v>141.68209999999999</v>
      </c>
      <c r="G82" s="2">
        <v>0</v>
      </c>
      <c r="H82" s="2">
        <v>728.82799999999997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56.2958</v>
      </c>
      <c r="O82" s="2">
        <f t="shared" si="2"/>
        <v>0</v>
      </c>
      <c r="P82" s="2">
        <f t="shared" si="3"/>
        <v>1169.0674000000001</v>
      </c>
    </row>
    <row r="83" spans="1:16" x14ac:dyDescent="0.2">
      <c r="A83" s="1" t="s">
        <v>181</v>
      </c>
      <c r="B83" s="1" t="s">
        <v>182</v>
      </c>
      <c r="C83" s="2">
        <v>0</v>
      </c>
      <c r="D83" s="2">
        <v>0</v>
      </c>
      <c r="E83" s="2">
        <v>0</v>
      </c>
      <c r="F83" s="2">
        <v>122.111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f t="shared" si="2"/>
        <v>0</v>
      </c>
      <c r="P83" s="2">
        <f t="shared" si="3"/>
        <v>122.111</v>
      </c>
    </row>
    <row r="84" spans="1:16" x14ac:dyDescent="0.2">
      <c r="A84" s="1" t="s">
        <v>183</v>
      </c>
      <c r="B84" s="1" t="s">
        <v>184</v>
      </c>
      <c r="C84" s="2">
        <v>0</v>
      </c>
      <c r="D84" s="2">
        <v>0</v>
      </c>
      <c r="E84" s="2">
        <v>1264.2098000000001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f t="shared" si="2"/>
        <v>1264.2098000000001</v>
      </c>
      <c r="P84" s="2">
        <f t="shared" si="3"/>
        <v>0</v>
      </c>
    </row>
    <row r="85" spans="1:16" x14ac:dyDescent="0.2">
      <c r="A85" s="1" t="s">
        <v>185</v>
      </c>
      <c r="B85" s="1" t="s">
        <v>186</v>
      </c>
      <c r="C85" s="2">
        <v>0</v>
      </c>
      <c r="D85" s="2">
        <v>392.1105</v>
      </c>
      <c r="E85" s="2">
        <v>0</v>
      </c>
      <c r="F85" s="2">
        <v>1593.8569</v>
      </c>
      <c r="G85" s="2">
        <v>0</v>
      </c>
      <c r="H85" s="2">
        <v>924.85760000000005</v>
      </c>
      <c r="I85" s="2">
        <v>0</v>
      </c>
      <c r="J85" s="2">
        <v>1835.6413</v>
      </c>
      <c r="K85" s="2">
        <v>0</v>
      </c>
      <c r="L85" s="2">
        <v>934.91039999999998</v>
      </c>
      <c r="M85" s="2">
        <v>0</v>
      </c>
      <c r="N85" s="2">
        <v>57.301000000000002</v>
      </c>
      <c r="O85" s="2">
        <f t="shared" si="2"/>
        <v>0</v>
      </c>
      <c r="P85" s="2">
        <f t="shared" si="3"/>
        <v>5738.6777000000002</v>
      </c>
    </row>
    <row r="86" spans="1:16" x14ac:dyDescent="0.2">
      <c r="A86" s="1" t="s">
        <v>187</v>
      </c>
      <c r="B86" s="1" t="s">
        <v>188</v>
      </c>
      <c r="C86" s="2">
        <v>1086.9108000000001</v>
      </c>
      <c r="D86" s="2">
        <v>1055.3348000000001</v>
      </c>
      <c r="E86" s="2">
        <v>172.30889999999999</v>
      </c>
      <c r="F86" s="2">
        <v>247.72200000000001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24.126799999999999</v>
      </c>
      <c r="O86" s="2">
        <f t="shared" si="2"/>
        <v>1259.2197000000001</v>
      </c>
      <c r="P86" s="2">
        <f t="shared" si="3"/>
        <v>1327.1836000000001</v>
      </c>
    </row>
    <row r="87" spans="1:16" x14ac:dyDescent="0.2">
      <c r="A87" s="1" t="s">
        <v>189</v>
      </c>
      <c r="B87" s="1" t="s">
        <v>190</v>
      </c>
      <c r="C87" s="2">
        <v>18.502199999999998</v>
      </c>
      <c r="D87" s="2">
        <v>2.4407999999999999</v>
      </c>
      <c r="E87" s="2">
        <v>9.4212000000000007</v>
      </c>
      <c r="F87" s="2">
        <v>563.20640000000003</v>
      </c>
      <c r="G87" s="2">
        <v>343.80579999999998</v>
      </c>
      <c r="H87" s="2">
        <v>2176.4312</v>
      </c>
      <c r="I87" s="2">
        <v>0</v>
      </c>
      <c r="J87" s="2">
        <v>2649.9180999999999</v>
      </c>
      <c r="K87" s="2">
        <v>0</v>
      </c>
      <c r="L87" s="2">
        <v>0</v>
      </c>
      <c r="M87" s="2">
        <v>0</v>
      </c>
      <c r="N87" s="2">
        <v>213.1198</v>
      </c>
      <c r="O87" s="2">
        <f t="shared" si="2"/>
        <v>371.72919999999999</v>
      </c>
      <c r="P87" s="2">
        <f t="shared" si="3"/>
        <v>5605.1162999999997</v>
      </c>
    </row>
    <row r="88" spans="1:16" x14ac:dyDescent="0.2">
      <c r="A88" s="1" t="s">
        <v>191</v>
      </c>
      <c r="B88" s="1" t="s">
        <v>192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f t="shared" si="2"/>
        <v>0</v>
      </c>
      <c r="P88" s="2">
        <f t="shared" si="3"/>
        <v>0</v>
      </c>
    </row>
    <row r="89" spans="1:16" x14ac:dyDescent="0.2">
      <c r="A89" s="1" t="s">
        <v>193</v>
      </c>
      <c r="B89" s="1" t="s">
        <v>194</v>
      </c>
      <c r="C89" s="2">
        <v>0</v>
      </c>
      <c r="D89" s="2">
        <v>0</v>
      </c>
      <c r="E89" s="2">
        <v>13.5954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f t="shared" si="2"/>
        <v>13.5954</v>
      </c>
      <c r="P89" s="2">
        <f t="shared" si="3"/>
        <v>0</v>
      </c>
    </row>
    <row r="90" spans="1:16" x14ac:dyDescent="0.2">
      <c r="A90" s="1" t="s">
        <v>195</v>
      </c>
      <c r="B90" s="1" t="s">
        <v>196</v>
      </c>
      <c r="C90" s="2">
        <v>0</v>
      </c>
      <c r="D90" s="2">
        <v>53.039499999999997</v>
      </c>
      <c r="E90" s="2">
        <v>0</v>
      </c>
      <c r="F90" s="2">
        <v>104.9631</v>
      </c>
      <c r="G90" s="2">
        <v>703.69600000000003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11.0581</v>
      </c>
      <c r="N90" s="2">
        <v>23.121500000000001</v>
      </c>
      <c r="O90" s="2">
        <f t="shared" si="2"/>
        <v>714.75409999999999</v>
      </c>
      <c r="P90" s="2">
        <f t="shared" si="3"/>
        <v>181.1241</v>
      </c>
    </row>
    <row r="91" spans="1:16" x14ac:dyDescent="0.2">
      <c r="A91" s="1" t="s">
        <v>197</v>
      </c>
      <c r="B91" s="1" t="s">
        <v>198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f t="shared" si="2"/>
        <v>0</v>
      </c>
      <c r="P91" s="2">
        <f t="shared" si="3"/>
        <v>0</v>
      </c>
    </row>
    <row r="92" spans="1:16" x14ac:dyDescent="0.2">
      <c r="A92" s="1" t="s">
        <v>199</v>
      </c>
      <c r="B92" s="1" t="s">
        <v>200</v>
      </c>
      <c r="C92" s="2">
        <v>1029.5695000000001</v>
      </c>
      <c r="D92" s="2">
        <v>1262.7553</v>
      </c>
      <c r="E92" s="2">
        <v>270.79840000000002</v>
      </c>
      <c r="F92" s="2">
        <v>1218.7951</v>
      </c>
      <c r="G92" s="2">
        <v>0</v>
      </c>
      <c r="H92" s="2">
        <v>397.0856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12.0634</v>
      </c>
      <c r="O92" s="2">
        <f t="shared" si="2"/>
        <v>1300.3679000000002</v>
      </c>
      <c r="P92" s="2">
        <f t="shared" si="3"/>
        <v>2890.6994</v>
      </c>
    </row>
    <row r="93" spans="1:16" x14ac:dyDescent="0.2">
      <c r="A93" s="1" t="s">
        <v>201</v>
      </c>
      <c r="B93" s="1" t="s">
        <v>202</v>
      </c>
      <c r="C93" s="2">
        <v>0</v>
      </c>
      <c r="D93" s="2">
        <v>0</v>
      </c>
      <c r="E93" s="2">
        <v>265.00599999999997</v>
      </c>
      <c r="F93" s="2">
        <v>0</v>
      </c>
      <c r="G93" s="2">
        <v>838.40359999999998</v>
      </c>
      <c r="H93" s="2">
        <v>0</v>
      </c>
      <c r="I93" s="2">
        <v>2345.3182000000002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f t="shared" si="2"/>
        <v>3448.7278000000001</v>
      </c>
      <c r="P93" s="2">
        <f t="shared" si="3"/>
        <v>0</v>
      </c>
    </row>
    <row r="94" spans="1:16" x14ac:dyDescent="0.2">
      <c r="A94" s="1" t="s">
        <v>203</v>
      </c>
      <c r="B94" s="1" t="s">
        <v>204</v>
      </c>
      <c r="C94" s="2">
        <v>1156.3777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f t="shared" si="2"/>
        <v>1156.3777</v>
      </c>
      <c r="P94" s="2">
        <f t="shared" si="3"/>
        <v>0</v>
      </c>
    </row>
    <row r="95" spans="1:16" x14ac:dyDescent="0.2">
      <c r="A95" s="1" t="s">
        <v>205</v>
      </c>
      <c r="B95" s="1" t="s">
        <v>206</v>
      </c>
      <c r="C95" s="2">
        <v>0</v>
      </c>
      <c r="D95" s="2">
        <v>0</v>
      </c>
      <c r="E95" s="2">
        <v>0</v>
      </c>
      <c r="F95" s="2">
        <v>118.2848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f t="shared" si="2"/>
        <v>0</v>
      </c>
      <c r="P95" s="2">
        <f t="shared" si="3"/>
        <v>118.2848</v>
      </c>
    </row>
    <row r="96" spans="1:16" x14ac:dyDescent="0.2">
      <c r="A96" s="1" t="s">
        <v>207</v>
      </c>
      <c r="B96" s="1" t="s">
        <v>208</v>
      </c>
      <c r="C96" s="2">
        <v>409.44749999999999</v>
      </c>
      <c r="D96" s="2">
        <v>0</v>
      </c>
      <c r="E96" s="2">
        <v>15.1997</v>
      </c>
      <c r="F96" s="2">
        <v>98.786500000000004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f t="shared" si="2"/>
        <v>424.6472</v>
      </c>
      <c r="P96" s="2">
        <f t="shared" si="3"/>
        <v>98.786500000000004</v>
      </c>
    </row>
    <row r="97" spans="1:16" x14ac:dyDescent="0.2">
      <c r="A97" s="1" t="s">
        <v>209</v>
      </c>
      <c r="B97" s="1" t="s">
        <v>210</v>
      </c>
      <c r="C97" s="2">
        <v>0</v>
      </c>
      <c r="D97" s="2">
        <v>0</v>
      </c>
      <c r="E97" s="2">
        <v>40.520899999999997</v>
      </c>
      <c r="F97" s="2">
        <v>54.466700000000003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22.116199999999999</v>
      </c>
      <c r="N97" s="2">
        <v>11.0581</v>
      </c>
      <c r="O97" s="2">
        <f t="shared" si="2"/>
        <v>62.637099999999997</v>
      </c>
      <c r="P97" s="2">
        <f t="shared" si="3"/>
        <v>65.524799999999999</v>
      </c>
    </row>
    <row r="98" spans="1:16" x14ac:dyDescent="0.2">
      <c r="A98" s="1" t="s">
        <v>211</v>
      </c>
      <c r="B98" s="1" t="s">
        <v>212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f t="shared" si="2"/>
        <v>0</v>
      </c>
      <c r="P98" s="2">
        <f t="shared" si="3"/>
        <v>0</v>
      </c>
    </row>
    <row r="99" spans="1:16" x14ac:dyDescent="0.2">
      <c r="A99" s="1" t="s">
        <v>213</v>
      </c>
      <c r="B99" s="1" t="s">
        <v>214</v>
      </c>
      <c r="C99" s="2">
        <v>1710.1521</v>
      </c>
      <c r="D99" s="2">
        <v>211.1773</v>
      </c>
      <c r="E99" s="2">
        <v>1460.5228999999999</v>
      </c>
      <c r="F99" s="2">
        <v>1569.4351999999999</v>
      </c>
      <c r="G99" s="2">
        <v>0</v>
      </c>
      <c r="H99" s="2">
        <v>1338.0278000000001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22.116199999999999</v>
      </c>
      <c r="O99" s="2">
        <f t="shared" si="2"/>
        <v>3170.6750000000002</v>
      </c>
      <c r="P99" s="2">
        <f t="shared" si="3"/>
        <v>3140.7565</v>
      </c>
    </row>
    <row r="100" spans="1:16" x14ac:dyDescent="0.2">
      <c r="A100" s="1" t="s">
        <v>215</v>
      </c>
      <c r="B100" s="1" t="s">
        <v>216</v>
      </c>
      <c r="C100" s="2">
        <v>0</v>
      </c>
      <c r="D100" s="2">
        <v>0</v>
      </c>
      <c r="E100" s="2">
        <v>3.2831000000000001</v>
      </c>
      <c r="F100" s="2">
        <v>67.126599999999996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f t="shared" si="2"/>
        <v>3.2831000000000001</v>
      </c>
      <c r="P100" s="2">
        <f t="shared" si="3"/>
        <v>67.126599999999996</v>
      </c>
    </row>
    <row r="101" spans="1:16" x14ac:dyDescent="0.2">
      <c r="A101" s="1" t="s">
        <v>217</v>
      </c>
      <c r="B101" s="1" t="s">
        <v>218</v>
      </c>
      <c r="C101" s="2">
        <v>461.32100000000003</v>
      </c>
      <c r="D101" s="2">
        <v>624.13990000000001</v>
      </c>
      <c r="E101" s="2">
        <v>0</v>
      </c>
      <c r="F101" s="2">
        <v>0</v>
      </c>
      <c r="G101" s="2">
        <v>0</v>
      </c>
      <c r="H101" s="2">
        <v>0</v>
      </c>
      <c r="I101" s="2">
        <v>5299.8361999999997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f t="shared" si="2"/>
        <v>5761.1571999999996</v>
      </c>
      <c r="P101" s="2">
        <f t="shared" si="3"/>
        <v>624.13990000000001</v>
      </c>
    </row>
    <row r="102" spans="1:16" x14ac:dyDescent="0.2">
      <c r="A102" s="1" t="s">
        <v>219</v>
      </c>
      <c r="B102" s="1" t="s">
        <v>220</v>
      </c>
      <c r="C102" s="2">
        <v>0</v>
      </c>
      <c r="D102" s="2">
        <v>7025.9202999999998</v>
      </c>
      <c r="E102" s="2">
        <v>0</v>
      </c>
      <c r="F102" s="2">
        <v>2.3784999999999998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4294.5600000000004</v>
      </c>
      <c r="O102" s="2">
        <f t="shared" si="2"/>
        <v>0</v>
      </c>
      <c r="P102" s="2">
        <f t="shared" si="3"/>
        <v>11322.8588</v>
      </c>
    </row>
    <row r="103" spans="1:16" x14ac:dyDescent="0.2">
      <c r="A103" s="1" t="s">
        <v>221</v>
      </c>
      <c r="B103" s="1" t="s">
        <v>222</v>
      </c>
      <c r="C103" s="2">
        <v>176.95939999999999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f t="shared" si="2"/>
        <v>176.95939999999999</v>
      </c>
      <c r="P103" s="2">
        <f t="shared" si="3"/>
        <v>0</v>
      </c>
    </row>
    <row r="104" spans="1:16" x14ac:dyDescent="0.2">
      <c r="A104" s="1" t="s">
        <v>223</v>
      </c>
      <c r="B104" s="1" t="s">
        <v>224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f t="shared" si="2"/>
        <v>0</v>
      </c>
      <c r="P104" s="2">
        <f t="shared" si="3"/>
        <v>0</v>
      </c>
    </row>
    <row r="105" spans="1:16" x14ac:dyDescent="0.2">
      <c r="A105" s="1" t="s">
        <v>225</v>
      </c>
      <c r="B105" s="1" t="s">
        <v>226</v>
      </c>
      <c r="C105" s="2">
        <v>0</v>
      </c>
      <c r="D105" s="2">
        <v>0</v>
      </c>
      <c r="E105" s="2">
        <v>105.94280000000001</v>
      </c>
      <c r="F105" s="2">
        <v>33.215000000000003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f t="shared" si="2"/>
        <v>105.94280000000001</v>
      </c>
      <c r="P105" s="2">
        <f t="shared" si="3"/>
        <v>33.215000000000003</v>
      </c>
    </row>
    <row r="106" spans="1:16" x14ac:dyDescent="0.2">
      <c r="A106" s="1" t="s">
        <v>227</v>
      </c>
      <c r="B106" s="1" t="s">
        <v>228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f t="shared" si="2"/>
        <v>0</v>
      </c>
      <c r="P106" s="2">
        <f t="shared" si="3"/>
        <v>0</v>
      </c>
    </row>
    <row r="107" spans="1:16" x14ac:dyDescent="0.2">
      <c r="A107" s="1" t="s">
        <v>229</v>
      </c>
      <c r="B107" s="1" t="s">
        <v>230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f t="shared" si="2"/>
        <v>0</v>
      </c>
      <c r="P107" s="2">
        <f t="shared" si="3"/>
        <v>0</v>
      </c>
    </row>
    <row r="108" spans="1:16" x14ac:dyDescent="0.2">
      <c r="A108" s="1" t="s">
        <v>231</v>
      </c>
      <c r="B108" s="1" t="s">
        <v>232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f t="shared" si="2"/>
        <v>0</v>
      </c>
      <c r="P108" s="2">
        <f t="shared" si="3"/>
        <v>0</v>
      </c>
    </row>
    <row r="109" spans="1:16" x14ac:dyDescent="0.2">
      <c r="A109" s="1" t="s">
        <v>233</v>
      </c>
      <c r="B109" s="1" t="s">
        <v>234</v>
      </c>
      <c r="C109" s="2">
        <v>755.79380000000003</v>
      </c>
      <c r="D109" s="2">
        <v>0</v>
      </c>
      <c r="E109" s="2">
        <v>263.81380000000001</v>
      </c>
      <c r="F109" s="2">
        <v>614.39369999999997</v>
      </c>
      <c r="G109" s="2">
        <v>1237.4997000000001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f t="shared" si="2"/>
        <v>2257.1073000000001</v>
      </c>
      <c r="P109" s="2">
        <f t="shared" si="3"/>
        <v>614.39369999999997</v>
      </c>
    </row>
    <row r="110" spans="1:16" x14ac:dyDescent="0.2">
      <c r="A110" s="1" t="s">
        <v>235</v>
      </c>
      <c r="B110" s="1" t="s">
        <v>236</v>
      </c>
      <c r="C110" s="2">
        <v>0</v>
      </c>
      <c r="D110" s="2">
        <v>34.537399999999998</v>
      </c>
      <c r="E110" s="2">
        <v>95.984300000000005</v>
      </c>
      <c r="F110" s="2">
        <v>103.93989999999999</v>
      </c>
      <c r="G110" s="2">
        <v>1185.2251000000001</v>
      </c>
      <c r="H110" s="2">
        <v>1962.3065999999999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f t="shared" si="2"/>
        <v>1281.2094000000002</v>
      </c>
      <c r="P110" s="2">
        <f t="shared" si="3"/>
        <v>2100.7838999999999</v>
      </c>
    </row>
    <row r="111" spans="1:16" x14ac:dyDescent="0.2">
      <c r="A111" s="1" t="s">
        <v>237</v>
      </c>
      <c r="B111" s="1" t="s">
        <v>238</v>
      </c>
      <c r="C111" s="2">
        <v>346.42950000000002</v>
      </c>
      <c r="D111" s="2">
        <v>0</v>
      </c>
      <c r="E111" s="2">
        <v>9.5119000000000007</v>
      </c>
      <c r="F111" s="2">
        <v>64.130399999999995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11.0581</v>
      </c>
      <c r="N111" s="2">
        <v>0</v>
      </c>
      <c r="O111" s="2">
        <f t="shared" si="2"/>
        <v>366.99950000000007</v>
      </c>
      <c r="P111" s="2">
        <f t="shared" si="3"/>
        <v>64.130399999999995</v>
      </c>
    </row>
    <row r="112" spans="1:16" x14ac:dyDescent="0.2">
      <c r="A112" s="1" t="s">
        <v>239</v>
      </c>
      <c r="B112" s="1" t="s">
        <v>240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f t="shared" si="2"/>
        <v>0</v>
      </c>
      <c r="P112" s="2">
        <f t="shared" si="3"/>
        <v>0</v>
      </c>
    </row>
    <row r="113" spans="1:16" x14ac:dyDescent="0.2">
      <c r="A113" s="1" t="s">
        <v>241</v>
      </c>
      <c r="B113" s="1" t="s">
        <v>242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f t="shared" si="2"/>
        <v>0</v>
      </c>
      <c r="P113" s="2">
        <f t="shared" si="3"/>
        <v>0</v>
      </c>
    </row>
    <row r="114" spans="1:16" x14ac:dyDescent="0.2">
      <c r="A114" s="1" t="s">
        <v>243</v>
      </c>
      <c r="B114" s="1" t="s">
        <v>244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f t="shared" si="2"/>
        <v>0</v>
      </c>
      <c r="P114" s="2">
        <f t="shared" si="3"/>
        <v>0</v>
      </c>
    </row>
    <row r="115" spans="1:16" x14ac:dyDescent="0.2">
      <c r="A115" s="1" t="s">
        <v>245</v>
      </c>
      <c r="B115" s="1" t="s">
        <v>246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f t="shared" si="2"/>
        <v>0</v>
      </c>
      <c r="P115" s="2">
        <f t="shared" si="3"/>
        <v>0</v>
      </c>
    </row>
    <row r="116" spans="1:16" x14ac:dyDescent="0.2">
      <c r="A116" s="1" t="s">
        <v>247</v>
      </c>
      <c r="B116" s="1" t="s">
        <v>248</v>
      </c>
      <c r="C116" s="2">
        <v>0</v>
      </c>
      <c r="D116" s="2">
        <v>0</v>
      </c>
      <c r="E116" s="2">
        <v>79.659499999999994</v>
      </c>
      <c r="F116" s="2">
        <v>35.246600000000001</v>
      </c>
      <c r="G116" s="2">
        <v>378.99059999999997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22.116199999999999</v>
      </c>
      <c r="N116" s="2">
        <v>0</v>
      </c>
      <c r="O116" s="2">
        <f t="shared" si="2"/>
        <v>480.76629999999994</v>
      </c>
      <c r="P116" s="2">
        <f t="shared" si="3"/>
        <v>35.246600000000001</v>
      </c>
    </row>
    <row r="117" spans="1:16" x14ac:dyDescent="0.2">
      <c r="A117" s="1" t="s">
        <v>249</v>
      </c>
      <c r="B117" s="1" t="s">
        <v>250</v>
      </c>
      <c r="C117" s="2">
        <v>0</v>
      </c>
      <c r="D117" s="2">
        <v>0</v>
      </c>
      <c r="E117" s="2">
        <v>119.6784</v>
      </c>
      <c r="F117" s="2">
        <v>284.96870000000001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121.6391</v>
      </c>
      <c r="N117" s="2">
        <v>0</v>
      </c>
      <c r="O117" s="2">
        <f t="shared" si="2"/>
        <v>241.3175</v>
      </c>
      <c r="P117" s="2">
        <f t="shared" si="3"/>
        <v>284.96870000000001</v>
      </c>
    </row>
    <row r="118" spans="1:16" x14ac:dyDescent="0.2">
      <c r="A118" s="1" t="s">
        <v>251</v>
      </c>
      <c r="B118" s="1" t="s">
        <v>252</v>
      </c>
      <c r="C118" s="2">
        <v>0</v>
      </c>
      <c r="D118" s="2">
        <v>0</v>
      </c>
      <c r="E118" s="2">
        <v>0</v>
      </c>
      <c r="F118" s="2">
        <v>216.1046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f t="shared" si="2"/>
        <v>0</v>
      </c>
      <c r="P118" s="2">
        <f t="shared" si="3"/>
        <v>216.1046</v>
      </c>
    </row>
    <row r="119" spans="1:16" x14ac:dyDescent="0.2">
      <c r="A119" s="1" t="s">
        <v>253</v>
      </c>
      <c r="B119" s="1" t="s">
        <v>254</v>
      </c>
      <c r="C119" s="2">
        <v>0</v>
      </c>
      <c r="D119" s="2">
        <v>0</v>
      </c>
      <c r="E119" s="2">
        <v>16.924900000000001</v>
      </c>
      <c r="F119" s="2">
        <v>6.6589999999999998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f t="shared" si="2"/>
        <v>16.924900000000001</v>
      </c>
      <c r="P119" s="2">
        <f t="shared" si="3"/>
        <v>6.6589999999999998</v>
      </c>
    </row>
    <row r="120" spans="1:16" x14ac:dyDescent="0.2">
      <c r="A120" s="1" t="s">
        <v>255</v>
      </c>
      <c r="B120" s="1" t="s">
        <v>256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f t="shared" si="2"/>
        <v>0</v>
      </c>
      <c r="P120" s="2">
        <f t="shared" si="3"/>
        <v>0</v>
      </c>
    </row>
    <row r="121" spans="1:16" x14ac:dyDescent="0.2">
      <c r="A121" s="1" t="s">
        <v>257</v>
      </c>
      <c r="B121" s="1" t="s">
        <v>258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f t="shared" si="2"/>
        <v>0</v>
      </c>
      <c r="P121" s="2">
        <f t="shared" si="3"/>
        <v>0</v>
      </c>
    </row>
    <row r="122" spans="1:16" x14ac:dyDescent="0.2">
      <c r="A122" s="1" t="s">
        <v>259</v>
      </c>
      <c r="B122" s="1" t="s">
        <v>260</v>
      </c>
      <c r="C122" s="2">
        <v>0</v>
      </c>
      <c r="D122" s="2">
        <v>1022.7029</v>
      </c>
      <c r="E122" s="2">
        <v>113.0928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44.232399999999998</v>
      </c>
      <c r="N122" s="2">
        <v>61.322099999999999</v>
      </c>
      <c r="O122" s="2">
        <f t="shared" si="2"/>
        <v>157.3252</v>
      </c>
      <c r="P122" s="2">
        <f t="shared" si="3"/>
        <v>1084.0250000000001</v>
      </c>
    </row>
    <row r="123" spans="1:16" x14ac:dyDescent="0.2">
      <c r="A123" s="1" t="s">
        <v>261</v>
      </c>
      <c r="B123" s="1" t="s">
        <v>262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f t="shared" si="2"/>
        <v>0</v>
      </c>
      <c r="P123" s="2">
        <f t="shared" si="3"/>
        <v>0</v>
      </c>
    </row>
    <row r="124" spans="1:16" x14ac:dyDescent="0.2">
      <c r="A124" s="1" t="s">
        <v>263</v>
      </c>
      <c r="B124" s="1" t="s">
        <v>264</v>
      </c>
      <c r="C124" s="2">
        <v>0</v>
      </c>
      <c r="D124" s="2">
        <v>0</v>
      </c>
      <c r="E124" s="2">
        <v>0</v>
      </c>
      <c r="F124" s="2">
        <v>8.0542999999999996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f t="shared" si="2"/>
        <v>0</v>
      </c>
      <c r="P124" s="2">
        <f t="shared" si="3"/>
        <v>8.0542999999999996</v>
      </c>
    </row>
    <row r="125" spans="1:16" x14ac:dyDescent="0.2">
      <c r="A125" s="1" t="s">
        <v>265</v>
      </c>
      <c r="B125" s="1" t="s">
        <v>266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f t="shared" si="2"/>
        <v>0</v>
      </c>
      <c r="P125" s="2">
        <f t="shared" si="3"/>
        <v>0</v>
      </c>
    </row>
    <row r="126" spans="1:16" x14ac:dyDescent="0.2">
      <c r="A126" s="1" t="s">
        <v>267</v>
      </c>
      <c r="B126" s="1" t="s">
        <v>268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2649.9180999999999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f t="shared" si="2"/>
        <v>2649.9180999999999</v>
      </c>
      <c r="P126" s="2">
        <f t="shared" si="3"/>
        <v>0</v>
      </c>
    </row>
    <row r="127" spans="1:16" x14ac:dyDescent="0.2">
      <c r="A127" s="1" t="s">
        <v>269</v>
      </c>
      <c r="B127" s="1" t="s">
        <v>270</v>
      </c>
      <c r="C127" s="2">
        <v>1038.9227000000001</v>
      </c>
      <c r="D127" s="2">
        <v>0</v>
      </c>
      <c r="E127" s="2">
        <v>0</v>
      </c>
      <c r="F127" s="2">
        <v>85.189499999999995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157.82929999999999</v>
      </c>
      <c r="N127" s="2">
        <v>0</v>
      </c>
      <c r="O127" s="2">
        <f t="shared" si="2"/>
        <v>1196.752</v>
      </c>
      <c r="P127" s="2">
        <f t="shared" si="3"/>
        <v>85.189499999999995</v>
      </c>
    </row>
    <row r="128" spans="1:16" x14ac:dyDescent="0.2">
      <c r="A128" s="1" t="s">
        <v>271</v>
      </c>
      <c r="B128" s="1" t="s">
        <v>272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f t="shared" si="2"/>
        <v>0</v>
      </c>
      <c r="P128" s="2">
        <f t="shared" si="3"/>
        <v>0</v>
      </c>
    </row>
    <row r="129" spans="1:16" x14ac:dyDescent="0.2">
      <c r="A129" s="1" t="s">
        <v>273</v>
      </c>
      <c r="B129" s="1" t="s">
        <v>274</v>
      </c>
      <c r="C129" s="2">
        <v>320.67009999999999</v>
      </c>
      <c r="D129" s="2">
        <v>146.6523</v>
      </c>
      <c r="E129" s="2">
        <v>189.38249999999999</v>
      </c>
      <c r="F129" s="2">
        <v>287.70179999999999</v>
      </c>
      <c r="G129" s="2">
        <v>647.40030000000002</v>
      </c>
      <c r="H129" s="2">
        <v>0</v>
      </c>
      <c r="I129" s="2">
        <v>0</v>
      </c>
      <c r="J129" s="2">
        <v>3047.0037000000002</v>
      </c>
      <c r="K129" s="2">
        <v>0</v>
      </c>
      <c r="L129" s="2">
        <v>0</v>
      </c>
      <c r="M129" s="2">
        <v>82.433000000000007</v>
      </c>
      <c r="N129" s="2">
        <v>0</v>
      </c>
      <c r="O129" s="2">
        <f t="shared" si="2"/>
        <v>1239.8859</v>
      </c>
      <c r="P129" s="2">
        <f t="shared" si="3"/>
        <v>3481.3578000000002</v>
      </c>
    </row>
    <row r="130" spans="1:16" x14ac:dyDescent="0.2">
      <c r="A130" s="1" t="s">
        <v>275</v>
      </c>
      <c r="B130" s="1" t="s">
        <v>276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f t="shared" si="2"/>
        <v>0</v>
      </c>
      <c r="P130" s="2">
        <f t="shared" si="3"/>
        <v>0</v>
      </c>
    </row>
    <row r="131" spans="1:16" x14ac:dyDescent="0.2">
      <c r="A131" s="1" t="s">
        <v>277</v>
      </c>
      <c r="B131" s="1" t="s">
        <v>278</v>
      </c>
      <c r="C131" s="2">
        <v>0</v>
      </c>
      <c r="D131" s="2">
        <v>0</v>
      </c>
      <c r="E131" s="2">
        <v>7.6079999999999997</v>
      </c>
      <c r="F131" s="2">
        <v>16.1388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f t="shared" ref="O131:O194" si="4">SUM(C131,E131,G131,I131,K131,M131)</f>
        <v>7.6079999999999997</v>
      </c>
      <c r="P131" s="2">
        <f t="shared" ref="P131:P194" si="5">SUM(D131,F131,H131,J131,L131,N131)</f>
        <v>16.1388</v>
      </c>
    </row>
    <row r="132" spans="1:16" x14ac:dyDescent="0.2">
      <c r="A132" s="1" t="s">
        <v>279</v>
      </c>
      <c r="B132" s="1" t="s">
        <v>280</v>
      </c>
      <c r="C132" s="2">
        <v>0</v>
      </c>
      <c r="D132" s="2">
        <v>0</v>
      </c>
      <c r="E132" s="2">
        <v>0</v>
      </c>
      <c r="F132" s="2">
        <v>29.269100000000002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f t="shared" si="4"/>
        <v>0</v>
      </c>
      <c r="P132" s="2">
        <f t="shared" si="5"/>
        <v>29.269100000000002</v>
      </c>
    </row>
    <row r="133" spans="1:16" x14ac:dyDescent="0.2">
      <c r="A133" s="1" t="s">
        <v>281</v>
      </c>
      <c r="B133" s="1" t="s">
        <v>282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f t="shared" si="4"/>
        <v>0</v>
      </c>
      <c r="P133" s="2">
        <f t="shared" si="5"/>
        <v>0</v>
      </c>
    </row>
    <row r="134" spans="1:16" x14ac:dyDescent="0.2">
      <c r="A134" s="1" t="s">
        <v>283</v>
      </c>
      <c r="B134" s="1" t="s">
        <v>284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f t="shared" si="4"/>
        <v>0</v>
      </c>
      <c r="P134" s="2">
        <f t="shared" si="5"/>
        <v>0</v>
      </c>
    </row>
    <row r="135" spans="1:16" x14ac:dyDescent="0.2">
      <c r="A135" s="1" t="s">
        <v>285</v>
      </c>
      <c r="B135" s="1" t="s">
        <v>286</v>
      </c>
      <c r="C135" s="2">
        <v>0</v>
      </c>
      <c r="D135" s="2">
        <v>133.09710000000001</v>
      </c>
      <c r="E135" s="2">
        <v>0</v>
      </c>
      <c r="F135" s="2">
        <v>0</v>
      </c>
      <c r="G135" s="2">
        <v>0</v>
      </c>
      <c r="H135" s="2">
        <v>1534.0572999999999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22.116199999999999</v>
      </c>
      <c r="O135" s="2">
        <f t="shared" si="4"/>
        <v>0</v>
      </c>
      <c r="P135" s="2">
        <f t="shared" si="5"/>
        <v>1689.2705999999998</v>
      </c>
    </row>
    <row r="136" spans="1:16" x14ac:dyDescent="0.2">
      <c r="A136" s="1" t="s">
        <v>287</v>
      </c>
      <c r="B136" s="1" t="s">
        <v>288</v>
      </c>
      <c r="C136" s="2">
        <v>0</v>
      </c>
      <c r="D136" s="2">
        <v>4.3990999999999998</v>
      </c>
      <c r="E136" s="2">
        <v>0</v>
      </c>
      <c r="F136" s="2">
        <v>79.843199999999996</v>
      </c>
      <c r="G136" s="2">
        <v>0</v>
      </c>
      <c r="H136" s="2">
        <v>807.23979999999995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11.0581</v>
      </c>
      <c r="O136" s="2">
        <f t="shared" si="4"/>
        <v>0</v>
      </c>
      <c r="P136" s="2">
        <f t="shared" si="5"/>
        <v>902.54019999999991</v>
      </c>
    </row>
    <row r="137" spans="1:16" x14ac:dyDescent="0.2">
      <c r="A137" s="1" t="s">
        <v>289</v>
      </c>
      <c r="B137" s="1" t="s">
        <v>290</v>
      </c>
      <c r="C137" s="2">
        <v>0</v>
      </c>
      <c r="D137" s="2">
        <v>0</v>
      </c>
      <c r="E137" s="2">
        <v>58.860700000000001</v>
      </c>
      <c r="F137" s="2">
        <v>578.89300000000003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12.0634</v>
      </c>
      <c r="N137" s="2">
        <v>0</v>
      </c>
      <c r="O137" s="2">
        <f t="shared" si="4"/>
        <v>70.924099999999996</v>
      </c>
      <c r="P137" s="2">
        <f t="shared" si="5"/>
        <v>578.89300000000003</v>
      </c>
    </row>
    <row r="138" spans="1:16" x14ac:dyDescent="0.2">
      <c r="A138" s="1" t="s">
        <v>291</v>
      </c>
      <c r="B138" s="1" t="s">
        <v>292</v>
      </c>
      <c r="C138" s="2">
        <v>316.1857</v>
      </c>
      <c r="D138" s="2">
        <v>0</v>
      </c>
      <c r="E138" s="2">
        <v>159.91579999999999</v>
      </c>
      <c r="F138" s="2">
        <v>180.88460000000001</v>
      </c>
      <c r="G138" s="2">
        <v>514.70339999999999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70.369600000000005</v>
      </c>
      <c r="N138" s="2">
        <v>12.0634</v>
      </c>
      <c r="O138" s="2">
        <f t="shared" si="4"/>
        <v>1061.1745000000001</v>
      </c>
      <c r="P138" s="2">
        <f t="shared" si="5"/>
        <v>192.94800000000001</v>
      </c>
    </row>
    <row r="139" spans="1:16" x14ac:dyDescent="0.2">
      <c r="A139" s="1" t="s">
        <v>293</v>
      </c>
      <c r="B139" s="1" t="s">
        <v>294</v>
      </c>
      <c r="C139" s="2">
        <v>0</v>
      </c>
      <c r="D139" s="2">
        <v>0</v>
      </c>
      <c r="E139" s="2">
        <v>44.9617</v>
      </c>
      <c r="F139" s="2">
        <v>28.491499999999998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f t="shared" si="4"/>
        <v>44.9617</v>
      </c>
      <c r="P139" s="2">
        <f t="shared" si="5"/>
        <v>28.491499999999998</v>
      </c>
    </row>
    <row r="140" spans="1:16" x14ac:dyDescent="0.2">
      <c r="A140" s="1" t="s">
        <v>295</v>
      </c>
      <c r="B140" s="1" t="s">
        <v>296</v>
      </c>
      <c r="C140" s="2">
        <v>0</v>
      </c>
      <c r="D140" s="2">
        <v>0</v>
      </c>
      <c r="E140" s="2">
        <v>1678.4887000000001</v>
      </c>
      <c r="F140" s="2">
        <v>328.25400000000002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f t="shared" si="4"/>
        <v>1678.4887000000001</v>
      </c>
      <c r="P140" s="2">
        <f t="shared" si="5"/>
        <v>328.25400000000002</v>
      </c>
    </row>
    <row r="141" spans="1:16" x14ac:dyDescent="0.2">
      <c r="A141" s="1" t="s">
        <v>297</v>
      </c>
      <c r="B141" s="1" t="s">
        <v>298</v>
      </c>
      <c r="C141" s="2">
        <v>25.8447</v>
      </c>
      <c r="D141" s="2">
        <v>0</v>
      </c>
      <c r="E141" s="2">
        <v>0</v>
      </c>
      <c r="F141" s="2">
        <v>209.74889999999999</v>
      </c>
      <c r="G141" s="2">
        <v>554.91459999999995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f t="shared" si="4"/>
        <v>580.75929999999994</v>
      </c>
      <c r="P141" s="2">
        <f t="shared" si="5"/>
        <v>209.74889999999999</v>
      </c>
    </row>
    <row r="142" spans="1:16" x14ac:dyDescent="0.2">
      <c r="A142" s="1" t="s">
        <v>299</v>
      </c>
      <c r="B142" s="1" t="s">
        <v>300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f t="shared" si="4"/>
        <v>0</v>
      </c>
      <c r="P142" s="2">
        <f t="shared" si="5"/>
        <v>0</v>
      </c>
    </row>
    <row r="143" spans="1:16" x14ac:dyDescent="0.2">
      <c r="A143" s="1" t="s">
        <v>301</v>
      </c>
      <c r="B143" s="1" t="s">
        <v>302</v>
      </c>
      <c r="C143" s="2">
        <v>0</v>
      </c>
      <c r="D143" s="2">
        <v>0</v>
      </c>
      <c r="E143" s="2">
        <v>8.8787000000000003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f t="shared" si="4"/>
        <v>8.8787000000000003</v>
      </c>
      <c r="P143" s="2">
        <f t="shared" si="5"/>
        <v>0</v>
      </c>
    </row>
    <row r="144" spans="1:16" x14ac:dyDescent="0.2">
      <c r="A144" s="1" t="s">
        <v>303</v>
      </c>
      <c r="B144" s="1" t="s">
        <v>304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f t="shared" si="4"/>
        <v>0</v>
      </c>
      <c r="P144" s="2">
        <f t="shared" si="5"/>
        <v>0</v>
      </c>
    </row>
    <row r="145" spans="1:16" x14ac:dyDescent="0.2">
      <c r="A145" s="1" t="s">
        <v>305</v>
      </c>
      <c r="B145" s="1" t="s">
        <v>306</v>
      </c>
      <c r="C145" s="2">
        <v>0</v>
      </c>
      <c r="D145" s="2">
        <v>0</v>
      </c>
      <c r="E145" s="2">
        <v>797.29039999999998</v>
      </c>
      <c r="F145" s="2">
        <v>392.63319999999999</v>
      </c>
      <c r="G145" s="2">
        <v>0</v>
      </c>
      <c r="H145" s="2">
        <v>845.44050000000004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f t="shared" si="4"/>
        <v>797.29039999999998</v>
      </c>
      <c r="P145" s="2">
        <f t="shared" si="5"/>
        <v>1238.0736999999999</v>
      </c>
    </row>
    <row r="146" spans="1:16" x14ac:dyDescent="0.2">
      <c r="A146" s="1" t="s">
        <v>307</v>
      </c>
      <c r="B146" s="1" t="s">
        <v>308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f t="shared" si="4"/>
        <v>0</v>
      </c>
      <c r="P146" s="2">
        <f t="shared" si="5"/>
        <v>0</v>
      </c>
    </row>
    <row r="147" spans="1:16" x14ac:dyDescent="0.2">
      <c r="A147" s="1" t="s">
        <v>309</v>
      </c>
      <c r="B147" s="1" t="s">
        <v>310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f t="shared" si="4"/>
        <v>0</v>
      </c>
      <c r="P147" s="2">
        <f t="shared" si="5"/>
        <v>0</v>
      </c>
    </row>
    <row r="148" spans="1:16" x14ac:dyDescent="0.2">
      <c r="A148" s="1" t="s">
        <v>311</v>
      </c>
      <c r="B148" s="1" t="s">
        <v>312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f t="shared" si="4"/>
        <v>0</v>
      </c>
      <c r="P148" s="2">
        <f t="shared" si="5"/>
        <v>0</v>
      </c>
    </row>
    <row r="149" spans="1:16" x14ac:dyDescent="0.2">
      <c r="A149" s="1" t="s">
        <v>313</v>
      </c>
      <c r="B149" s="1" t="s">
        <v>314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f t="shared" si="4"/>
        <v>0</v>
      </c>
      <c r="P149" s="2">
        <f t="shared" si="5"/>
        <v>0</v>
      </c>
    </row>
    <row r="150" spans="1:16" x14ac:dyDescent="0.2">
      <c r="A150" s="1" t="s">
        <v>315</v>
      </c>
      <c r="B150" s="1" t="s">
        <v>316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f t="shared" si="4"/>
        <v>0</v>
      </c>
      <c r="P150" s="2">
        <f t="shared" si="5"/>
        <v>0</v>
      </c>
    </row>
    <row r="151" spans="1:16" x14ac:dyDescent="0.2">
      <c r="A151" s="1" t="s">
        <v>317</v>
      </c>
      <c r="B151" s="1" t="s">
        <v>318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f t="shared" si="4"/>
        <v>0</v>
      </c>
      <c r="P151" s="2">
        <f t="shared" si="5"/>
        <v>0</v>
      </c>
    </row>
    <row r="152" spans="1:16" x14ac:dyDescent="0.2">
      <c r="A152" s="1" t="s">
        <v>319</v>
      </c>
      <c r="B152" s="1" t="s">
        <v>320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f t="shared" si="4"/>
        <v>0</v>
      </c>
      <c r="P152" s="2">
        <f t="shared" si="5"/>
        <v>0</v>
      </c>
    </row>
    <row r="153" spans="1:16" x14ac:dyDescent="0.2">
      <c r="A153" s="1" t="s">
        <v>321</v>
      </c>
      <c r="B153" s="1" t="s">
        <v>322</v>
      </c>
      <c r="C153" s="2">
        <v>0</v>
      </c>
      <c r="D153" s="2">
        <v>0</v>
      </c>
      <c r="E153" s="2">
        <v>383.72730000000001</v>
      </c>
      <c r="F153" s="2">
        <v>28.181999999999999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12.0634</v>
      </c>
      <c r="N153" s="2">
        <v>23.121500000000001</v>
      </c>
      <c r="O153" s="2">
        <f t="shared" si="4"/>
        <v>395.79070000000002</v>
      </c>
      <c r="P153" s="2">
        <f t="shared" si="5"/>
        <v>51.3035</v>
      </c>
    </row>
    <row r="154" spans="1:16" x14ac:dyDescent="0.2">
      <c r="A154" s="1" t="s">
        <v>323</v>
      </c>
      <c r="B154" s="1" t="s">
        <v>324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f t="shared" si="4"/>
        <v>0</v>
      </c>
      <c r="P154" s="2">
        <f t="shared" si="5"/>
        <v>0</v>
      </c>
    </row>
    <row r="155" spans="1:16" x14ac:dyDescent="0.2">
      <c r="A155" s="1" t="s">
        <v>325</v>
      </c>
      <c r="B155" s="1" t="s">
        <v>326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f t="shared" si="4"/>
        <v>0</v>
      </c>
      <c r="P155" s="2">
        <f t="shared" si="5"/>
        <v>0</v>
      </c>
    </row>
    <row r="156" spans="1:16" x14ac:dyDescent="0.2">
      <c r="A156" s="1" t="s">
        <v>327</v>
      </c>
      <c r="B156" s="1" t="s">
        <v>328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f t="shared" si="4"/>
        <v>0</v>
      </c>
      <c r="P156" s="2">
        <f t="shared" si="5"/>
        <v>0</v>
      </c>
    </row>
    <row r="157" spans="1:16" x14ac:dyDescent="0.2">
      <c r="A157" s="1" t="s">
        <v>329</v>
      </c>
      <c r="B157" s="1" t="s">
        <v>330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f t="shared" si="4"/>
        <v>0</v>
      </c>
      <c r="P157" s="2">
        <f t="shared" si="5"/>
        <v>0</v>
      </c>
    </row>
    <row r="158" spans="1:16" x14ac:dyDescent="0.2">
      <c r="A158" s="1" t="s">
        <v>331</v>
      </c>
      <c r="B158" s="1" t="s">
        <v>332</v>
      </c>
      <c r="C158" s="2">
        <v>0</v>
      </c>
      <c r="D158" s="2">
        <v>0</v>
      </c>
      <c r="E158" s="2">
        <v>21.453700000000001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f t="shared" si="4"/>
        <v>21.453700000000001</v>
      </c>
      <c r="P158" s="2">
        <f t="shared" si="5"/>
        <v>0</v>
      </c>
    </row>
    <row r="159" spans="1:16" x14ac:dyDescent="0.2">
      <c r="A159" s="1" t="s">
        <v>333</v>
      </c>
      <c r="B159" s="1" t="s">
        <v>334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f t="shared" si="4"/>
        <v>0</v>
      </c>
      <c r="P159" s="2">
        <f t="shared" si="5"/>
        <v>0</v>
      </c>
    </row>
    <row r="160" spans="1:16" x14ac:dyDescent="0.2">
      <c r="A160" s="1" t="s">
        <v>335</v>
      </c>
      <c r="B160" s="1" t="s">
        <v>336</v>
      </c>
      <c r="C160" s="2">
        <v>0</v>
      </c>
      <c r="D160" s="2">
        <v>0</v>
      </c>
      <c r="E160" s="2">
        <v>147.94030000000001</v>
      </c>
      <c r="F160" s="2">
        <v>297.31740000000002</v>
      </c>
      <c r="G160" s="2">
        <v>703.69600000000003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55.290500000000002</v>
      </c>
      <c r="N160" s="2">
        <v>0</v>
      </c>
      <c r="O160" s="2">
        <f t="shared" si="4"/>
        <v>906.92679999999996</v>
      </c>
      <c r="P160" s="2">
        <f t="shared" si="5"/>
        <v>297.31740000000002</v>
      </c>
    </row>
    <row r="161" spans="1:16" x14ac:dyDescent="0.2">
      <c r="A161" s="1" t="s">
        <v>337</v>
      </c>
      <c r="B161" s="1" t="s">
        <v>338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f t="shared" si="4"/>
        <v>0</v>
      </c>
      <c r="P161" s="2">
        <f t="shared" si="5"/>
        <v>0</v>
      </c>
    </row>
    <row r="162" spans="1:16" x14ac:dyDescent="0.2">
      <c r="A162" s="1" t="s">
        <v>339</v>
      </c>
      <c r="B162" s="1" t="s">
        <v>340</v>
      </c>
      <c r="C162" s="2">
        <v>361.54090000000002</v>
      </c>
      <c r="D162" s="2">
        <v>441.78829999999999</v>
      </c>
      <c r="E162" s="2">
        <v>479.55</v>
      </c>
      <c r="F162" s="2">
        <v>33.7211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24.126799999999999</v>
      </c>
      <c r="N162" s="2">
        <v>0</v>
      </c>
      <c r="O162" s="2">
        <f t="shared" si="4"/>
        <v>865.21770000000004</v>
      </c>
      <c r="P162" s="2">
        <f t="shared" si="5"/>
        <v>475.50939999999997</v>
      </c>
    </row>
    <row r="163" spans="1:16" x14ac:dyDescent="0.2">
      <c r="A163" s="1" t="s">
        <v>341</v>
      </c>
      <c r="B163" s="1" t="s">
        <v>342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f t="shared" si="4"/>
        <v>0</v>
      </c>
      <c r="P163" s="2">
        <f t="shared" si="5"/>
        <v>0</v>
      </c>
    </row>
    <row r="164" spans="1:16" x14ac:dyDescent="0.2">
      <c r="A164" s="1" t="s">
        <v>343</v>
      </c>
      <c r="B164" s="1" t="s">
        <v>344</v>
      </c>
      <c r="C164" s="2">
        <v>0</v>
      </c>
      <c r="D164" s="2">
        <v>0</v>
      </c>
      <c r="E164" s="2">
        <v>1.9421999999999999</v>
      </c>
      <c r="F164" s="2">
        <v>8.6593999999999998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f t="shared" si="4"/>
        <v>1.9421999999999999</v>
      </c>
      <c r="P164" s="2">
        <f t="shared" si="5"/>
        <v>8.6593999999999998</v>
      </c>
    </row>
    <row r="165" spans="1:16" x14ac:dyDescent="0.2">
      <c r="A165" s="1" t="s">
        <v>345</v>
      </c>
      <c r="B165" s="1" t="s">
        <v>346</v>
      </c>
      <c r="C165" s="2">
        <v>0</v>
      </c>
      <c r="D165" s="2">
        <v>0</v>
      </c>
      <c r="E165" s="2">
        <v>2.9493999999999998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f t="shared" si="4"/>
        <v>2.9493999999999998</v>
      </c>
      <c r="P165" s="2">
        <f t="shared" si="5"/>
        <v>0</v>
      </c>
    </row>
    <row r="166" spans="1:16" x14ac:dyDescent="0.2">
      <c r="A166" s="1" t="s">
        <v>347</v>
      </c>
      <c r="B166" s="1" t="s">
        <v>348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f t="shared" si="4"/>
        <v>0</v>
      </c>
      <c r="P166" s="2">
        <f t="shared" si="5"/>
        <v>0</v>
      </c>
    </row>
    <row r="167" spans="1:16" x14ac:dyDescent="0.2">
      <c r="A167" s="1" t="s">
        <v>349</v>
      </c>
      <c r="B167" s="1" t="s">
        <v>350</v>
      </c>
      <c r="C167" s="2">
        <v>0</v>
      </c>
      <c r="D167" s="2">
        <v>0</v>
      </c>
      <c r="E167" s="2">
        <v>29.410399999999999</v>
      </c>
      <c r="F167" s="2">
        <v>620.82029999999997</v>
      </c>
      <c r="G167" s="2">
        <v>0</v>
      </c>
      <c r="H167" s="2">
        <v>483.53969999999998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f t="shared" si="4"/>
        <v>29.410399999999999</v>
      </c>
      <c r="P167" s="2">
        <f t="shared" si="5"/>
        <v>1104.3599999999999</v>
      </c>
    </row>
    <row r="168" spans="1:16" x14ac:dyDescent="0.2">
      <c r="A168" s="1" t="s">
        <v>351</v>
      </c>
      <c r="B168" s="1" t="s">
        <v>352</v>
      </c>
      <c r="C168" s="2">
        <v>0</v>
      </c>
      <c r="D168" s="2">
        <v>3294.6433999999999</v>
      </c>
      <c r="E168" s="2">
        <v>842.01459999999997</v>
      </c>
      <c r="F168" s="2">
        <v>911.16150000000005</v>
      </c>
      <c r="G168" s="2">
        <v>1796.4354000000001</v>
      </c>
      <c r="H168" s="2">
        <v>2081.9349000000002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f t="shared" si="4"/>
        <v>2638.45</v>
      </c>
      <c r="P168" s="2">
        <f t="shared" si="5"/>
        <v>6287.7398000000003</v>
      </c>
    </row>
    <row r="169" spans="1:16" x14ac:dyDescent="0.2">
      <c r="A169" s="1" t="s">
        <v>353</v>
      </c>
      <c r="B169" s="1" t="s">
        <v>354</v>
      </c>
      <c r="C169" s="2">
        <v>0</v>
      </c>
      <c r="D169" s="2">
        <v>253.7809</v>
      </c>
      <c r="E169" s="2">
        <v>0</v>
      </c>
      <c r="F169" s="2">
        <v>24.195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f t="shared" si="4"/>
        <v>0</v>
      </c>
      <c r="P169" s="2">
        <f t="shared" si="5"/>
        <v>277.97590000000002</v>
      </c>
    </row>
    <row r="170" spans="1:16" x14ac:dyDescent="0.2">
      <c r="A170" s="1" t="s">
        <v>355</v>
      </c>
      <c r="B170" s="1" t="s">
        <v>356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444.3338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f t="shared" si="4"/>
        <v>0</v>
      </c>
      <c r="P170" s="2">
        <f t="shared" si="5"/>
        <v>444.3338</v>
      </c>
    </row>
    <row r="171" spans="1:16" x14ac:dyDescent="0.2">
      <c r="A171" s="1" t="s">
        <v>357</v>
      </c>
      <c r="B171" s="1" t="s">
        <v>358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f t="shared" si="4"/>
        <v>0</v>
      </c>
      <c r="P171" s="2">
        <f t="shared" si="5"/>
        <v>0</v>
      </c>
    </row>
    <row r="172" spans="1:16" x14ac:dyDescent="0.2">
      <c r="A172" s="1" t="s">
        <v>359</v>
      </c>
      <c r="B172" s="1" t="s">
        <v>360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f t="shared" si="4"/>
        <v>0</v>
      </c>
      <c r="P172" s="2">
        <f t="shared" si="5"/>
        <v>0</v>
      </c>
    </row>
    <row r="173" spans="1:16" x14ac:dyDescent="0.2">
      <c r="A173" s="1" t="s">
        <v>361</v>
      </c>
      <c r="B173" s="1" t="s">
        <v>362</v>
      </c>
      <c r="C173" s="2">
        <v>0</v>
      </c>
      <c r="D173" s="2">
        <v>388.11649999999997</v>
      </c>
      <c r="E173" s="2">
        <v>0</v>
      </c>
      <c r="F173" s="2">
        <v>45.067700000000002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11.0581</v>
      </c>
      <c r="O173" s="2">
        <f t="shared" si="4"/>
        <v>0</v>
      </c>
      <c r="P173" s="2">
        <f t="shared" si="5"/>
        <v>444.2423</v>
      </c>
    </row>
    <row r="174" spans="1:16" x14ac:dyDescent="0.2">
      <c r="A174" s="1" t="s">
        <v>363</v>
      </c>
      <c r="B174" s="1" t="s">
        <v>364</v>
      </c>
      <c r="C174" s="2">
        <v>0</v>
      </c>
      <c r="D174" s="2">
        <v>0</v>
      </c>
      <c r="E174" s="2">
        <v>0</v>
      </c>
      <c r="F174" s="2">
        <v>21.9069</v>
      </c>
      <c r="G174" s="2">
        <v>397.0856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22.116199999999999</v>
      </c>
      <c r="N174" s="2">
        <v>0</v>
      </c>
      <c r="O174" s="2">
        <f t="shared" si="4"/>
        <v>419.20179999999999</v>
      </c>
      <c r="P174" s="2">
        <f t="shared" si="5"/>
        <v>21.9069</v>
      </c>
    </row>
    <row r="175" spans="1:16" x14ac:dyDescent="0.2">
      <c r="A175" s="1" t="s">
        <v>365</v>
      </c>
      <c r="B175" s="1" t="s">
        <v>366</v>
      </c>
      <c r="C175" s="2">
        <v>0</v>
      </c>
      <c r="D175" s="2">
        <v>0</v>
      </c>
      <c r="E175" s="2">
        <v>0</v>
      </c>
      <c r="F175" s="2">
        <v>92.770200000000003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f t="shared" si="4"/>
        <v>0</v>
      </c>
      <c r="P175" s="2">
        <f t="shared" si="5"/>
        <v>92.770200000000003</v>
      </c>
    </row>
    <row r="176" spans="1:16" x14ac:dyDescent="0.2">
      <c r="A176" s="1" t="s">
        <v>367</v>
      </c>
      <c r="B176" s="1" t="s">
        <v>368</v>
      </c>
      <c r="C176" s="2">
        <v>0</v>
      </c>
      <c r="D176" s="2">
        <v>0</v>
      </c>
      <c r="E176" s="2">
        <v>119.98009999999999</v>
      </c>
      <c r="F176" s="2">
        <v>641.50739999999996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24.126799999999999</v>
      </c>
      <c r="N176" s="2">
        <v>0</v>
      </c>
      <c r="O176" s="2">
        <f t="shared" si="4"/>
        <v>144.1069</v>
      </c>
      <c r="P176" s="2">
        <f t="shared" si="5"/>
        <v>641.50739999999996</v>
      </c>
    </row>
    <row r="177" spans="1:16" x14ac:dyDescent="0.2">
      <c r="A177" s="1" t="s">
        <v>369</v>
      </c>
      <c r="B177" s="1" t="s">
        <v>370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f t="shared" si="4"/>
        <v>0</v>
      </c>
      <c r="P177" s="2">
        <f t="shared" si="5"/>
        <v>0</v>
      </c>
    </row>
    <row r="178" spans="1:16" x14ac:dyDescent="0.2">
      <c r="A178" s="1" t="s">
        <v>371</v>
      </c>
      <c r="B178" s="1" t="s">
        <v>372</v>
      </c>
      <c r="C178" s="2">
        <v>0</v>
      </c>
      <c r="D178" s="2">
        <v>0</v>
      </c>
      <c r="E178" s="2">
        <v>0</v>
      </c>
      <c r="F178" s="2">
        <v>31.668099999999999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f t="shared" si="4"/>
        <v>0</v>
      </c>
      <c r="P178" s="2">
        <f t="shared" si="5"/>
        <v>31.668099999999999</v>
      </c>
    </row>
    <row r="179" spans="1:16" x14ac:dyDescent="0.2">
      <c r="A179" s="1" t="s">
        <v>373</v>
      </c>
      <c r="B179" s="1" t="s">
        <v>374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f t="shared" si="4"/>
        <v>0</v>
      </c>
      <c r="P179" s="2">
        <f t="shared" si="5"/>
        <v>0</v>
      </c>
    </row>
    <row r="180" spans="1:16" x14ac:dyDescent="0.2">
      <c r="A180" s="1" t="s">
        <v>375</v>
      </c>
      <c r="B180" s="1" t="s">
        <v>376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f t="shared" si="4"/>
        <v>0</v>
      </c>
      <c r="P180" s="2">
        <f t="shared" si="5"/>
        <v>0</v>
      </c>
    </row>
    <row r="181" spans="1:16" x14ac:dyDescent="0.2">
      <c r="A181" s="1" t="s">
        <v>377</v>
      </c>
      <c r="B181" s="1" t="s">
        <v>378</v>
      </c>
      <c r="C181" s="2">
        <v>237.0018</v>
      </c>
      <c r="D181" s="2">
        <v>431.66219999999998</v>
      </c>
      <c r="E181" s="2">
        <v>14.6046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11.0581</v>
      </c>
      <c r="N181" s="2">
        <v>0</v>
      </c>
      <c r="O181" s="2">
        <f t="shared" si="4"/>
        <v>262.66450000000003</v>
      </c>
      <c r="P181" s="2">
        <f t="shared" si="5"/>
        <v>431.66219999999998</v>
      </c>
    </row>
    <row r="182" spans="1:16" x14ac:dyDescent="0.2">
      <c r="A182" s="1" t="s">
        <v>379</v>
      </c>
      <c r="B182" s="1" t="s">
        <v>380</v>
      </c>
      <c r="C182" s="2">
        <v>0</v>
      </c>
      <c r="D182" s="2">
        <v>0</v>
      </c>
      <c r="E182" s="2">
        <v>0</v>
      </c>
      <c r="F182" s="2">
        <v>12.4876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f t="shared" si="4"/>
        <v>0</v>
      </c>
      <c r="P182" s="2">
        <f t="shared" si="5"/>
        <v>12.4876</v>
      </c>
    </row>
    <row r="183" spans="1:16" x14ac:dyDescent="0.2">
      <c r="A183" s="1" t="s">
        <v>381</v>
      </c>
      <c r="B183" s="1" t="s">
        <v>382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f t="shared" si="4"/>
        <v>0</v>
      </c>
      <c r="P183" s="2">
        <f t="shared" si="5"/>
        <v>0</v>
      </c>
    </row>
    <row r="184" spans="1:16" x14ac:dyDescent="0.2">
      <c r="A184" s="1" t="s">
        <v>383</v>
      </c>
      <c r="B184" s="1" t="s">
        <v>384</v>
      </c>
      <c r="C184" s="2">
        <v>2886.7995999999998</v>
      </c>
      <c r="D184" s="2">
        <v>57.969499999999996</v>
      </c>
      <c r="E184" s="2">
        <v>0</v>
      </c>
      <c r="F184" s="2">
        <v>114.6399</v>
      </c>
      <c r="G184" s="2">
        <v>1414.4290000000001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24.126799999999999</v>
      </c>
      <c r="N184" s="2">
        <v>0</v>
      </c>
      <c r="O184" s="2">
        <f t="shared" si="4"/>
        <v>4325.3554000000004</v>
      </c>
      <c r="P184" s="2">
        <f t="shared" si="5"/>
        <v>172.60939999999999</v>
      </c>
    </row>
    <row r="185" spans="1:16" x14ac:dyDescent="0.2">
      <c r="A185" s="1" t="s">
        <v>385</v>
      </c>
      <c r="B185" s="1" t="s">
        <v>386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f t="shared" si="4"/>
        <v>0</v>
      </c>
      <c r="P185" s="2">
        <f t="shared" si="5"/>
        <v>0</v>
      </c>
    </row>
    <row r="186" spans="1:16" x14ac:dyDescent="0.2">
      <c r="A186" s="1" t="s">
        <v>387</v>
      </c>
      <c r="B186" s="1" t="s">
        <v>272</v>
      </c>
      <c r="C186" s="2">
        <v>0</v>
      </c>
      <c r="D186" s="2">
        <v>0</v>
      </c>
      <c r="E186" s="2">
        <v>0.42820000000000003</v>
      </c>
      <c r="F186" s="2">
        <v>1.2948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66.348600000000005</v>
      </c>
      <c r="N186" s="2">
        <v>0</v>
      </c>
      <c r="O186" s="2">
        <f t="shared" si="4"/>
        <v>66.776800000000009</v>
      </c>
      <c r="P186" s="2">
        <f t="shared" si="5"/>
        <v>1.2948</v>
      </c>
    </row>
    <row r="187" spans="1:16" x14ac:dyDescent="0.2">
      <c r="A187" s="1" t="s">
        <v>388</v>
      </c>
      <c r="B187" s="1" t="s">
        <v>389</v>
      </c>
      <c r="C187" s="2">
        <v>418.60059999999999</v>
      </c>
      <c r="D187" s="2">
        <v>190.99420000000001</v>
      </c>
      <c r="E187" s="2">
        <v>0</v>
      </c>
      <c r="F187" s="2">
        <v>423.64710000000002</v>
      </c>
      <c r="G187" s="2">
        <v>2139.2357999999999</v>
      </c>
      <c r="H187" s="2">
        <v>1551.1469999999999</v>
      </c>
      <c r="I187" s="2">
        <v>0</v>
      </c>
      <c r="J187" s="2">
        <v>0</v>
      </c>
      <c r="K187" s="2">
        <v>0</v>
      </c>
      <c r="L187" s="2">
        <v>0</v>
      </c>
      <c r="M187" s="2">
        <v>12.0634</v>
      </c>
      <c r="N187" s="2">
        <v>22.116199999999999</v>
      </c>
      <c r="O187" s="2">
        <f t="shared" si="4"/>
        <v>2569.8998000000001</v>
      </c>
      <c r="P187" s="2">
        <f t="shared" si="5"/>
        <v>2187.9045000000001</v>
      </c>
    </row>
    <row r="188" spans="1:16" x14ac:dyDescent="0.2">
      <c r="A188" s="1" t="s">
        <v>390</v>
      </c>
      <c r="B188" s="1" t="s">
        <v>391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f t="shared" si="4"/>
        <v>0</v>
      </c>
      <c r="P188" s="2">
        <f t="shared" si="5"/>
        <v>0</v>
      </c>
    </row>
    <row r="189" spans="1:16" x14ac:dyDescent="0.2">
      <c r="A189" s="1" t="s">
        <v>392</v>
      </c>
      <c r="B189" s="1" t="s">
        <v>393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f t="shared" si="4"/>
        <v>0</v>
      </c>
      <c r="P189" s="2">
        <f t="shared" si="5"/>
        <v>0</v>
      </c>
    </row>
    <row r="190" spans="1:16" x14ac:dyDescent="0.2">
      <c r="A190" s="1" t="s">
        <v>394</v>
      </c>
      <c r="B190" s="1" t="s">
        <v>395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f t="shared" si="4"/>
        <v>0</v>
      </c>
      <c r="P190" s="2">
        <f t="shared" si="5"/>
        <v>0</v>
      </c>
    </row>
    <row r="191" spans="1:16" x14ac:dyDescent="0.2">
      <c r="A191" s="1" t="s">
        <v>396</v>
      </c>
      <c r="B191" s="1" t="s">
        <v>397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f t="shared" si="4"/>
        <v>0</v>
      </c>
      <c r="P191" s="2">
        <f t="shared" si="5"/>
        <v>0</v>
      </c>
    </row>
    <row r="192" spans="1:16" x14ac:dyDescent="0.2">
      <c r="A192" s="1" t="s">
        <v>398</v>
      </c>
      <c r="B192" s="1" t="s">
        <v>399</v>
      </c>
      <c r="C192" s="2">
        <v>0</v>
      </c>
      <c r="D192" s="2">
        <v>1054.8915999999999</v>
      </c>
      <c r="E192" s="2">
        <v>1.7130000000000001</v>
      </c>
      <c r="F192" s="2">
        <v>93.011300000000006</v>
      </c>
      <c r="G192" s="2">
        <v>0</v>
      </c>
      <c r="H192" s="2">
        <v>583.06240000000003</v>
      </c>
      <c r="I192" s="2">
        <v>0</v>
      </c>
      <c r="J192" s="2">
        <v>0</v>
      </c>
      <c r="K192" s="2">
        <v>0</v>
      </c>
      <c r="L192" s="2">
        <v>0</v>
      </c>
      <c r="M192" s="2">
        <v>46.243000000000002</v>
      </c>
      <c r="N192" s="2">
        <v>24.126799999999999</v>
      </c>
      <c r="O192" s="2">
        <f t="shared" si="4"/>
        <v>47.956000000000003</v>
      </c>
      <c r="P192" s="2">
        <f t="shared" si="5"/>
        <v>1755.0921000000001</v>
      </c>
    </row>
    <row r="193" spans="1:16" x14ac:dyDescent="0.2">
      <c r="A193" s="1" t="s">
        <v>400</v>
      </c>
      <c r="B193" s="1" t="s">
        <v>401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f t="shared" si="4"/>
        <v>0</v>
      </c>
      <c r="P193" s="2">
        <f t="shared" si="5"/>
        <v>0</v>
      </c>
    </row>
    <row r="194" spans="1:16" x14ac:dyDescent="0.2">
      <c r="A194" s="1" t="s">
        <v>402</v>
      </c>
      <c r="B194" s="1" t="s">
        <v>403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929.88400000000001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f t="shared" si="4"/>
        <v>0</v>
      </c>
      <c r="P194" s="2">
        <f t="shared" si="5"/>
        <v>929.88400000000001</v>
      </c>
    </row>
    <row r="195" spans="1:16" x14ac:dyDescent="0.2">
      <c r="A195" s="1" t="s">
        <v>404</v>
      </c>
      <c r="B195" s="1" t="s">
        <v>405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f t="shared" ref="O195:O258" si="6">SUM(C195,E195,G195,I195,K195,M195)</f>
        <v>0</v>
      </c>
      <c r="P195" s="2">
        <f t="shared" ref="P195:P258" si="7">SUM(D195,F195,H195,J195,L195,N195)</f>
        <v>0</v>
      </c>
    </row>
    <row r="196" spans="1:16" x14ac:dyDescent="0.2">
      <c r="A196" s="1" t="s">
        <v>406</v>
      </c>
      <c r="B196" s="1" t="s">
        <v>407</v>
      </c>
      <c r="C196" s="2">
        <v>0</v>
      </c>
      <c r="D196" s="2">
        <v>0</v>
      </c>
      <c r="E196" s="2">
        <v>130.68969999999999</v>
      </c>
      <c r="F196" s="2">
        <v>38.717300000000002</v>
      </c>
      <c r="G196" s="2">
        <v>0</v>
      </c>
      <c r="H196" s="2">
        <v>490.57659999999998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f t="shared" si="6"/>
        <v>130.68969999999999</v>
      </c>
      <c r="P196" s="2">
        <f t="shared" si="7"/>
        <v>529.29390000000001</v>
      </c>
    </row>
    <row r="197" spans="1:16" x14ac:dyDescent="0.2">
      <c r="A197" s="1" t="s">
        <v>408</v>
      </c>
      <c r="B197" s="1" t="s">
        <v>409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f t="shared" si="6"/>
        <v>0</v>
      </c>
      <c r="P197" s="2">
        <f t="shared" si="7"/>
        <v>0</v>
      </c>
    </row>
    <row r="198" spans="1:16" x14ac:dyDescent="0.2">
      <c r="A198" s="1" t="s">
        <v>410</v>
      </c>
      <c r="B198" s="1" t="s">
        <v>411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f t="shared" si="6"/>
        <v>0</v>
      </c>
      <c r="P198" s="2">
        <f t="shared" si="7"/>
        <v>0</v>
      </c>
    </row>
    <row r="199" spans="1:16" x14ac:dyDescent="0.2">
      <c r="A199" s="1" t="s">
        <v>412</v>
      </c>
      <c r="B199" s="1" t="s">
        <v>413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f t="shared" si="6"/>
        <v>0</v>
      </c>
      <c r="P199" s="2">
        <f t="shared" si="7"/>
        <v>0</v>
      </c>
    </row>
    <row r="200" spans="1:16" x14ac:dyDescent="0.2">
      <c r="A200" s="1" t="s">
        <v>414</v>
      </c>
      <c r="B200" s="1" t="s">
        <v>415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f t="shared" si="6"/>
        <v>0</v>
      </c>
      <c r="P200" s="2">
        <f t="shared" si="7"/>
        <v>0</v>
      </c>
    </row>
    <row r="201" spans="1:16" x14ac:dyDescent="0.2">
      <c r="A201" s="1" t="s">
        <v>416</v>
      </c>
      <c r="B201" s="1" t="s">
        <v>417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f t="shared" si="6"/>
        <v>0</v>
      </c>
      <c r="P201" s="2">
        <f t="shared" si="7"/>
        <v>0</v>
      </c>
    </row>
    <row r="202" spans="1:16" x14ac:dyDescent="0.2">
      <c r="A202" s="1" t="s">
        <v>418</v>
      </c>
      <c r="B202" s="1" t="s">
        <v>419</v>
      </c>
      <c r="C202" s="2">
        <v>0</v>
      </c>
      <c r="D202" s="2">
        <v>184.02860000000001</v>
      </c>
      <c r="E202" s="2">
        <v>28.679600000000001</v>
      </c>
      <c r="F202" s="2">
        <v>67.125799999999998</v>
      </c>
      <c r="G202" s="2">
        <v>818.29790000000003</v>
      </c>
      <c r="H202" s="2">
        <v>0</v>
      </c>
      <c r="I202" s="2">
        <v>0</v>
      </c>
      <c r="J202" s="2">
        <v>2649.9180999999999</v>
      </c>
      <c r="K202" s="2">
        <v>0</v>
      </c>
      <c r="L202" s="2">
        <v>0</v>
      </c>
      <c r="M202" s="2">
        <v>82.433000000000007</v>
      </c>
      <c r="N202" s="2">
        <v>0</v>
      </c>
      <c r="O202" s="2">
        <f t="shared" si="6"/>
        <v>929.41050000000007</v>
      </c>
      <c r="P202" s="2">
        <f t="shared" si="7"/>
        <v>2901.0724999999998</v>
      </c>
    </row>
    <row r="203" spans="1:16" x14ac:dyDescent="0.2">
      <c r="A203" s="1" t="s">
        <v>420</v>
      </c>
      <c r="B203" s="1" t="s">
        <v>421</v>
      </c>
      <c r="C203" s="2">
        <v>0</v>
      </c>
      <c r="D203" s="2">
        <v>0</v>
      </c>
      <c r="E203" s="2">
        <v>0</v>
      </c>
      <c r="F203" s="2">
        <v>793.01229999999998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f t="shared" si="6"/>
        <v>0</v>
      </c>
      <c r="P203" s="2">
        <f t="shared" si="7"/>
        <v>793.01229999999998</v>
      </c>
    </row>
    <row r="204" spans="1:16" x14ac:dyDescent="0.2">
      <c r="A204" s="1" t="s">
        <v>422</v>
      </c>
      <c r="B204" s="1" t="s">
        <v>423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f t="shared" si="6"/>
        <v>0</v>
      </c>
      <c r="P204" s="2">
        <f t="shared" si="7"/>
        <v>0</v>
      </c>
    </row>
    <row r="205" spans="1:16" x14ac:dyDescent="0.2">
      <c r="A205" s="1" t="s">
        <v>424</v>
      </c>
      <c r="B205" s="1" t="s">
        <v>425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f t="shared" si="6"/>
        <v>0</v>
      </c>
      <c r="P205" s="2">
        <f t="shared" si="7"/>
        <v>0</v>
      </c>
    </row>
    <row r="206" spans="1:16" x14ac:dyDescent="0.2">
      <c r="A206" s="1" t="s">
        <v>426</v>
      </c>
      <c r="B206" s="1" t="s">
        <v>427</v>
      </c>
      <c r="C206" s="2">
        <v>0</v>
      </c>
      <c r="D206" s="2">
        <v>0</v>
      </c>
      <c r="E206" s="2">
        <v>0</v>
      </c>
      <c r="F206" s="2">
        <v>101.998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f t="shared" si="6"/>
        <v>0</v>
      </c>
      <c r="P206" s="2">
        <f t="shared" si="7"/>
        <v>101.998</v>
      </c>
    </row>
    <row r="207" spans="1:16" x14ac:dyDescent="0.2">
      <c r="A207" s="1" t="s">
        <v>428</v>
      </c>
      <c r="B207" s="1" t="s">
        <v>429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f t="shared" si="6"/>
        <v>0</v>
      </c>
      <c r="P207" s="2">
        <f t="shared" si="7"/>
        <v>0</v>
      </c>
    </row>
    <row r="208" spans="1:16" x14ac:dyDescent="0.2">
      <c r="A208" s="1" t="s">
        <v>430</v>
      </c>
      <c r="B208" s="1" t="s">
        <v>431</v>
      </c>
      <c r="C208" s="2">
        <v>0</v>
      </c>
      <c r="D208" s="2">
        <v>0</v>
      </c>
      <c r="E208" s="2">
        <v>0.28549999999999998</v>
      </c>
      <c r="F208" s="2">
        <v>41.2239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f t="shared" si="6"/>
        <v>0.28549999999999998</v>
      </c>
      <c r="P208" s="2">
        <f t="shared" si="7"/>
        <v>41.2239</v>
      </c>
    </row>
    <row r="209" spans="1:16" x14ac:dyDescent="0.2">
      <c r="A209" s="1" t="s">
        <v>432</v>
      </c>
      <c r="B209" s="1" t="s">
        <v>433</v>
      </c>
      <c r="C209" s="2">
        <v>0</v>
      </c>
      <c r="D209" s="2">
        <v>0</v>
      </c>
      <c r="E209" s="2">
        <v>0</v>
      </c>
      <c r="F209" s="2">
        <v>259.3023</v>
      </c>
      <c r="G209" s="2">
        <v>0</v>
      </c>
      <c r="H209" s="2">
        <v>948.98440000000005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2942.4560000000001</v>
      </c>
      <c r="O209" s="2">
        <f t="shared" si="6"/>
        <v>0</v>
      </c>
      <c r="P209" s="2">
        <f t="shared" si="7"/>
        <v>4150.7427000000007</v>
      </c>
    </row>
    <row r="210" spans="1:16" x14ac:dyDescent="0.2">
      <c r="A210" s="1" t="s">
        <v>434</v>
      </c>
      <c r="B210" s="1" t="s">
        <v>435</v>
      </c>
      <c r="C210" s="2">
        <v>0</v>
      </c>
      <c r="D210" s="2">
        <v>0</v>
      </c>
      <c r="E210" s="2">
        <v>49.6648</v>
      </c>
      <c r="F210" s="2">
        <v>26.3584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f t="shared" si="6"/>
        <v>49.6648</v>
      </c>
      <c r="P210" s="2">
        <f t="shared" si="7"/>
        <v>26.3584</v>
      </c>
    </row>
    <row r="211" spans="1:16" x14ac:dyDescent="0.2">
      <c r="A211" s="1" t="s">
        <v>436</v>
      </c>
      <c r="B211" s="1" t="s">
        <v>437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f t="shared" si="6"/>
        <v>0</v>
      </c>
      <c r="P211" s="2">
        <f t="shared" si="7"/>
        <v>0</v>
      </c>
    </row>
    <row r="212" spans="1:16" x14ac:dyDescent="0.2">
      <c r="A212" s="1" t="s">
        <v>438</v>
      </c>
      <c r="B212" s="1" t="s">
        <v>439</v>
      </c>
      <c r="C212" s="2">
        <v>0</v>
      </c>
      <c r="D212" s="2">
        <v>0</v>
      </c>
      <c r="E212" s="2">
        <v>79.277299999999997</v>
      </c>
      <c r="F212" s="2">
        <v>68.280299999999997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f t="shared" si="6"/>
        <v>79.277299999999997</v>
      </c>
      <c r="P212" s="2">
        <f t="shared" si="7"/>
        <v>68.280299999999997</v>
      </c>
    </row>
    <row r="213" spans="1:16" x14ac:dyDescent="0.2">
      <c r="A213" s="1" t="s">
        <v>440</v>
      </c>
      <c r="B213" s="1" t="s">
        <v>441</v>
      </c>
      <c r="C213" s="2">
        <v>0</v>
      </c>
      <c r="D213" s="2">
        <v>0</v>
      </c>
      <c r="E213" s="2">
        <v>17.158100000000001</v>
      </c>
      <c r="F213" s="2">
        <v>313.28930000000003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f t="shared" si="6"/>
        <v>17.158100000000001</v>
      </c>
      <c r="P213" s="2">
        <f t="shared" si="7"/>
        <v>313.28930000000003</v>
      </c>
    </row>
    <row r="214" spans="1:16" x14ac:dyDescent="0.2">
      <c r="A214" s="1" t="s">
        <v>442</v>
      </c>
      <c r="B214" s="1" t="s">
        <v>443</v>
      </c>
      <c r="C214" s="2">
        <v>0</v>
      </c>
      <c r="D214" s="2">
        <v>0</v>
      </c>
      <c r="E214" s="2">
        <v>0</v>
      </c>
      <c r="F214" s="2">
        <v>207.56209999999999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f t="shared" si="6"/>
        <v>0</v>
      </c>
      <c r="P214" s="2">
        <f t="shared" si="7"/>
        <v>207.56209999999999</v>
      </c>
    </row>
    <row r="215" spans="1:16" x14ac:dyDescent="0.2">
      <c r="A215" s="1" t="s">
        <v>444</v>
      </c>
      <c r="B215" s="1" t="s">
        <v>445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f t="shared" si="6"/>
        <v>0</v>
      </c>
      <c r="P215" s="2">
        <f t="shared" si="7"/>
        <v>0</v>
      </c>
    </row>
    <row r="216" spans="1:16" x14ac:dyDescent="0.2">
      <c r="A216" s="1" t="s">
        <v>446</v>
      </c>
      <c r="B216" s="1" t="s">
        <v>447</v>
      </c>
      <c r="C216" s="2">
        <v>0</v>
      </c>
      <c r="D216" s="2">
        <v>0</v>
      </c>
      <c r="E216" s="2">
        <v>91.277699999999996</v>
      </c>
      <c r="F216" s="2">
        <v>19.289300000000001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f t="shared" si="6"/>
        <v>91.277699999999996</v>
      </c>
      <c r="P216" s="2">
        <f t="shared" si="7"/>
        <v>19.289300000000001</v>
      </c>
    </row>
    <row r="217" spans="1:16" x14ac:dyDescent="0.2">
      <c r="A217" s="1" t="s">
        <v>448</v>
      </c>
      <c r="B217" s="1" t="s">
        <v>449</v>
      </c>
      <c r="C217" s="2">
        <v>0</v>
      </c>
      <c r="D217" s="2">
        <v>0</v>
      </c>
      <c r="E217" s="2">
        <v>6.4358000000000004</v>
      </c>
      <c r="F217" s="2">
        <v>10.9434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f t="shared" si="6"/>
        <v>6.4358000000000004</v>
      </c>
      <c r="P217" s="2">
        <f t="shared" si="7"/>
        <v>10.9434</v>
      </c>
    </row>
    <row r="218" spans="1:16" x14ac:dyDescent="0.2">
      <c r="A218" s="1" t="s">
        <v>450</v>
      </c>
      <c r="B218" s="1" t="s">
        <v>451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f t="shared" si="6"/>
        <v>0</v>
      </c>
      <c r="P218" s="2">
        <f t="shared" si="7"/>
        <v>0</v>
      </c>
    </row>
    <row r="219" spans="1:16" x14ac:dyDescent="0.2">
      <c r="A219" s="1" t="s">
        <v>452</v>
      </c>
      <c r="B219" s="1" t="s">
        <v>453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f t="shared" si="6"/>
        <v>0</v>
      </c>
      <c r="P219" s="2">
        <f t="shared" si="7"/>
        <v>0</v>
      </c>
    </row>
    <row r="220" spans="1:16" x14ac:dyDescent="0.2">
      <c r="A220" s="1" t="s">
        <v>454</v>
      </c>
      <c r="B220" s="1" t="s">
        <v>455</v>
      </c>
      <c r="C220" s="2">
        <v>0</v>
      </c>
      <c r="D220" s="2">
        <v>1118.3461</v>
      </c>
      <c r="E220" s="2">
        <v>1132.6106</v>
      </c>
      <c r="F220" s="2">
        <v>963.03179999999998</v>
      </c>
      <c r="G220" s="2">
        <v>0</v>
      </c>
      <c r="H220" s="2">
        <v>352.85329999999999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f t="shared" si="6"/>
        <v>1132.6106</v>
      </c>
      <c r="P220" s="2">
        <f t="shared" si="7"/>
        <v>2434.2312000000002</v>
      </c>
    </row>
    <row r="221" spans="1:16" x14ac:dyDescent="0.2">
      <c r="A221" s="1" t="s">
        <v>456</v>
      </c>
      <c r="B221" s="1" t="s">
        <v>457</v>
      </c>
      <c r="C221" s="2">
        <v>0</v>
      </c>
      <c r="D221" s="2">
        <v>0</v>
      </c>
      <c r="E221" s="2">
        <v>419.85840000000002</v>
      </c>
      <c r="F221" s="2">
        <v>366.34289999999999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509.67700000000002</v>
      </c>
      <c r="M221" s="2">
        <v>0</v>
      </c>
      <c r="N221" s="2">
        <v>11.0581</v>
      </c>
      <c r="O221" s="2">
        <f t="shared" si="6"/>
        <v>419.85840000000002</v>
      </c>
      <c r="P221" s="2">
        <f t="shared" si="7"/>
        <v>887.07799999999997</v>
      </c>
    </row>
    <row r="222" spans="1:16" x14ac:dyDescent="0.2">
      <c r="A222" s="1" t="s">
        <v>458</v>
      </c>
      <c r="B222" s="1" t="s">
        <v>459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f t="shared" si="6"/>
        <v>0</v>
      </c>
      <c r="P222" s="2">
        <f t="shared" si="7"/>
        <v>0</v>
      </c>
    </row>
    <row r="223" spans="1:16" x14ac:dyDescent="0.2">
      <c r="A223" s="1" t="s">
        <v>460</v>
      </c>
      <c r="B223" s="1" t="s">
        <v>461</v>
      </c>
      <c r="C223" s="2">
        <v>0</v>
      </c>
      <c r="D223" s="2">
        <v>0</v>
      </c>
      <c r="E223" s="2">
        <v>0</v>
      </c>
      <c r="F223" s="2">
        <v>35.536900000000003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f t="shared" si="6"/>
        <v>0</v>
      </c>
      <c r="P223" s="2">
        <f t="shared" si="7"/>
        <v>35.536900000000003</v>
      </c>
    </row>
    <row r="224" spans="1:16" x14ac:dyDescent="0.2">
      <c r="A224" s="1" t="s">
        <v>462</v>
      </c>
      <c r="B224" s="1" t="s">
        <v>463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20021.1567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f t="shared" si="6"/>
        <v>0</v>
      </c>
      <c r="P224" s="2">
        <f t="shared" si="7"/>
        <v>20021.1567</v>
      </c>
    </row>
    <row r="225" spans="1:16" x14ac:dyDescent="0.2">
      <c r="A225" s="1" t="s">
        <v>464</v>
      </c>
      <c r="B225" s="1" t="s">
        <v>465</v>
      </c>
      <c r="C225" s="2">
        <v>0</v>
      </c>
      <c r="D225" s="2">
        <v>0</v>
      </c>
      <c r="E225" s="2">
        <v>2.0186000000000002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f t="shared" si="6"/>
        <v>2.0186000000000002</v>
      </c>
      <c r="P225" s="2">
        <f t="shared" si="7"/>
        <v>0</v>
      </c>
    </row>
    <row r="226" spans="1:16" x14ac:dyDescent="0.2">
      <c r="A226" s="1" t="s">
        <v>466</v>
      </c>
      <c r="B226" s="1" t="s">
        <v>467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f t="shared" si="6"/>
        <v>0</v>
      </c>
      <c r="P226" s="2">
        <f t="shared" si="7"/>
        <v>0</v>
      </c>
    </row>
    <row r="227" spans="1:16" x14ac:dyDescent="0.2">
      <c r="A227" s="1" t="s">
        <v>468</v>
      </c>
      <c r="B227" s="1" t="s">
        <v>469</v>
      </c>
      <c r="C227" s="2">
        <v>55.319600000000001</v>
      </c>
      <c r="D227" s="2">
        <v>0</v>
      </c>
      <c r="E227" s="2">
        <v>103.61369999999999</v>
      </c>
      <c r="F227" s="2">
        <v>5.5590999999999999</v>
      </c>
      <c r="G227" s="2">
        <v>0</v>
      </c>
      <c r="H227" s="2">
        <v>0</v>
      </c>
      <c r="I227" s="2">
        <v>2345.3182000000002</v>
      </c>
      <c r="J227" s="2">
        <v>0</v>
      </c>
      <c r="K227" s="2">
        <v>0</v>
      </c>
      <c r="L227" s="2">
        <v>0</v>
      </c>
      <c r="M227" s="2">
        <v>22.116199999999999</v>
      </c>
      <c r="N227" s="2">
        <v>0</v>
      </c>
      <c r="O227" s="2">
        <f t="shared" si="6"/>
        <v>2526.3677000000002</v>
      </c>
      <c r="P227" s="2">
        <f t="shared" si="7"/>
        <v>5.5590999999999999</v>
      </c>
    </row>
    <row r="228" spans="1:16" x14ac:dyDescent="0.2">
      <c r="A228" s="1" t="s">
        <v>470</v>
      </c>
      <c r="B228" s="1" t="s">
        <v>471</v>
      </c>
      <c r="C228" s="2">
        <v>0</v>
      </c>
      <c r="D228" s="2">
        <v>0</v>
      </c>
      <c r="E228" s="2">
        <v>84.634500000000003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f t="shared" si="6"/>
        <v>84.634500000000003</v>
      </c>
      <c r="P228" s="2">
        <f t="shared" si="7"/>
        <v>0</v>
      </c>
    </row>
    <row r="229" spans="1:16" x14ac:dyDescent="0.2">
      <c r="A229" s="1" t="s">
        <v>472</v>
      </c>
      <c r="B229" s="1" t="s">
        <v>473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f t="shared" si="6"/>
        <v>0</v>
      </c>
      <c r="P229" s="2">
        <f t="shared" si="7"/>
        <v>0</v>
      </c>
    </row>
    <row r="230" spans="1:16" x14ac:dyDescent="0.2">
      <c r="A230" s="1" t="s">
        <v>474</v>
      </c>
      <c r="B230" s="1" t="s">
        <v>475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f t="shared" si="6"/>
        <v>0</v>
      </c>
      <c r="P230" s="2">
        <f t="shared" si="7"/>
        <v>0</v>
      </c>
    </row>
    <row r="231" spans="1:16" x14ac:dyDescent="0.2">
      <c r="A231" s="1" t="s">
        <v>476</v>
      </c>
      <c r="B231" s="1" t="s">
        <v>477</v>
      </c>
      <c r="C231" s="2">
        <v>456.79719999999998</v>
      </c>
      <c r="D231" s="2">
        <v>0</v>
      </c>
      <c r="E231" s="2">
        <v>0</v>
      </c>
      <c r="F231" s="2">
        <v>28.692699999999999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f t="shared" si="6"/>
        <v>456.79719999999998</v>
      </c>
      <c r="P231" s="2">
        <f t="shared" si="7"/>
        <v>28.692699999999999</v>
      </c>
    </row>
    <row r="232" spans="1:16" x14ac:dyDescent="0.2">
      <c r="A232" s="1" t="s">
        <v>478</v>
      </c>
      <c r="B232" s="1" t="s">
        <v>479</v>
      </c>
      <c r="C232" s="2">
        <v>0</v>
      </c>
      <c r="D232" s="2">
        <v>0</v>
      </c>
      <c r="E232" s="2">
        <v>0</v>
      </c>
      <c r="F232" s="2">
        <v>72.468500000000006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f t="shared" si="6"/>
        <v>0</v>
      </c>
      <c r="P232" s="2">
        <f t="shared" si="7"/>
        <v>72.468500000000006</v>
      </c>
    </row>
    <row r="233" spans="1:16" x14ac:dyDescent="0.2">
      <c r="A233" s="1" t="s">
        <v>480</v>
      </c>
      <c r="B233" s="1" t="s">
        <v>481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f t="shared" si="6"/>
        <v>0</v>
      </c>
      <c r="P233" s="2">
        <f t="shared" si="7"/>
        <v>0</v>
      </c>
    </row>
    <row r="234" spans="1:16" x14ac:dyDescent="0.2">
      <c r="A234" s="1" t="s">
        <v>482</v>
      </c>
      <c r="B234" s="1" t="s">
        <v>483</v>
      </c>
      <c r="C234" s="2">
        <v>0</v>
      </c>
      <c r="D234" s="2">
        <v>185.2449</v>
      </c>
      <c r="E234" s="2">
        <v>62.908099999999997</v>
      </c>
      <c r="F234" s="2">
        <v>0.42820000000000003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f t="shared" si="6"/>
        <v>62.908099999999997</v>
      </c>
      <c r="P234" s="2">
        <f t="shared" si="7"/>
        <v>185.67310000000001</v>
      </c>
    </row>
    <row r="235" spans="1:16" x14ac:dyDescent="0.2">
      <c r="A235" s="1" t="s">
        <v>484</v>
      </c>
      <c r="B235" s="1" t="s">
        <v>485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f t="shared" si="6"/>
        <v>0</v>
      </c>
      <c r="P235" s="2">
        <f t="shared" si="7"/>
        <v>0</v>
      </c>
    </row>
    <row r="236" spans="1:16" x14ac:dyDescent="0.2">
      <c r="A236" s="1" t="s">
        <v>486</v>
      </c>
      <c r="B236" s="1" t="s">
        <v>487</v>
      </c>
      <c r="C236" s="2">
        <v>707.46280000000002</v>
      </c>
      <c r="D236" s="2">
        <v>0</v>
      </c>
      <c r="E236" s="2">
        <v>97.861699999999999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f t="shared" si="6"/>
        <v>805.32450000000006</v>
      </c>
      <c r="P236" s="2">
        <f t="shared" si="7"/>
        <v>0</v>
      </c>
    </row>
    <row r="237" spans="1:16" x14ac:dyDescent="0.2">
      <c r="A237" s="1" t="s">
        <v>488</v>
      </c>
      <c r="B237" s="1" t="s">
        <v>489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f t="shared" si="6"/>
        <v>0</v>
      </c>
      <c r="P237" s="2">
        <f t="shared" si="7"/>
        <v>0</v>
      </c>
    </row>
    <row r="238" spans="1:16" x14ac:dyDescent="0.2">
      <c r="A238" s="1" t="s">
        <v>490</v>
      </c>
      <c r="B238" s="1" t="s">
        <v>491</v>
      </c>
      <c r="C238" s="2">
        <v>0</v>
      </c>
      <c r="D238" s="2">
        <v>0</v>
      </c>
      <c r="E238" s="2">
        <v>69.813900000000004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66.348600000000005</v>
      </c>
      <c r="N238" s="2">
        <v>0</v>
      </c>
      <c r="O238" s="2">
        <f t="shared" si="6"/>
        <v>136.16250000000002</v>
      </c>
      <c r="P238" s="2">
        <f t="shared" si="7"/>
        <v>0</v>
      </c>
    </row>
    <row r="239" spans="1:16" x14ac:dyDescent="0.2">
      <c r="A239" s="1" t="s">
        <v>492</v>
      </c>
      <c r="B239" s="1" t="s">
        <v>493</v>
      </c>
      <c r="C239" s="2">
        <v>0</v>
      </c>
      <c r="D239" s="2">
        <v>0</v>
      </c>
      <c r="E239" s="2">
        <v>0</v>
      </c>
      <c r="F239" s="2">
        <v>0</v>
      </c>
      <c r="G239" s="2">
        <v>2154.3150000000001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94.496399999999994</v>
      </c>
      <c r="N239" s="2">
        <v>58.306399999999996</v>
      </c>
      <c r="O239" s="2">
        <f t="shared" si="6"/>
        <v>2248.8114</v>
      </c>
      <c r="P239" s="2">
        <f t="shared" si="7"/>
        <v>58.306399999999996</v>
      </c>
    </row>
    <row r="240" spans="1:16" x14ac:dyDescent="0.2">
      <c r="A240" s="1" t="s">
        <v>494</v>
      </c>
      <c r="B240" s="1" t="s">
        <v>495</v>
      </c>
      <c r="C240" s="2">
        <v>0</v>
      </c>
      <c r="D240" s="2">
        <v>0</v>
      </c>
      <c r="E240" s="2">
        <v>0</v>
      </c>
      <c r="F240" s="2">
        <v>176.42080000000001</v>
      </c>
      <c r="G240" s="2">
        <v>0</v>
      </c>
      <c r="H240" s="2">
        <v>588.08879999999999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f t="shared" si="6"/>
        <v>0</v>
      </c>
      <c r="P240" s="2">
        <f t="shared" si="7"/>
        <v>764.50959999999998</v>
      </c>
    </row>
    <row r="241" spans="1:16" x14ac:dyDescent="0.2">
      <c r="A241" s="1" t="s">
        <v>496</v>
      </c>
      <c r="B241" s="1" t="s">
        <v>497</v>
      </c>
      <c r="C241" s="2">
        <v>0</v>
      </c>
      <c r="D241" s="2">
        <v>152.09180000000001</v>
      </c>
      <c r="E241" s="2">
        <v>36.043300000000002</v>
      </c>
      <c r="F241" s="2">
        <v>53.470799999999997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f t="shared" si="6"/>
        <v>36.043300000000002</v>
      </c>
      <c r="P241" s="2">
        <f t="shared" si="7"/>
        <v>205.5626</v>
      </c>
    </row>
    <row r="242" spans="1:16" x14ac:dyDescent="0.2">
      <c r="A242" s="1" t="s">
        <v>498</v>
      </c>
      <c r="B242" s="1" t="s">
        <v>499</v>
      </c>
      <c r="C242" s="2">
        <v>0</v>
      </c>
      <c r="D242" s="2">
        <v>28.069400000000002</v>
      </c>
      <c r="E242" s="2">
        <v>24.124700000000001</v>
      </c>
      <c r="F242" s="2">
        <v>0</v>
      </c>
      <c r="G242" s="2">
        <v>0</v>
      </c>
      <c r="H242" s="2">
        <v>0</v>
      </c>
      <c r="I242" s="2">
        <v>2345.3182000000002</v>
      </c>
      <c r="J242" s="2">
        <v>0</v>
      </c>
      <c r="K242" s="2">
        <v>294.49680000000001</v>
      </c>
      <c r="L242" s="2">
        <v>0</v>
      </c>
      <c r="M242" s="2">
        <v>0</v>
      </c>
      <c r="N242" s="2">
        <v>0</v>
      </c>
      <c r="O242" s="2">
        <f t="shared" si="6"/>
        <v>2663.9396999999999</v>
      </c>
      <c r="P242" s="2">
        <f t="shared" si="7"/>
        <v>28.069400000000002</v>
      </c>
    </row>
    <row r="243" spans="1:16" x14ac:dyDescent="0.2">
      <c r="A243" s="1" t="s">
        <v>500</v>
      </c>
      <c r="B243" s="1" t="s">
        <v>501</v>
      </c>
      <c r="C243" s="2">
        <v>0</v>
      </c>
      <c r="D243" s="2">
        <v>0</v>
      </c>
      <c r="E243" s="2">
        <v>60.083599999999997</v>
      </c>
      <c r="F243" s="2">
        <v>0</v>
      </c>
      <c r="G243" s="2">
        <v>0</v>
      </c>
      <c r="H243" s="2">
        <v>490.57659999999998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f t="shared" si="6"/>
        <v>60.083599999999997</v>
      </c>
      <c r="P243" s="2">
        <f t="shared" si="7"/>
        <v>490.57659999999998</v>
      </c>
    </row>
    <row r="244" spans="1:16" x14ac:dyDescent="0.2">
      <c r="A244" s="1" t="s">
        <v>502</v>
      </c>
      <c r="B244" s="1" t="s">
        <v>503</v>
      </c>
      <c r="C244" s="2">
        <v>3553.6837999999998</v>
      </c>
      <c r="D244" s="2">
        <v>1530.6777</v>
      </c>
      <c r="E244" s="2">
        <v>363.82510000000002</v>
      </c>
      <c r="F244" s="2">
        <v>280.23860000000002</v>
      </c>
      <c r="G244" s="2">
        <v>0</v>
      </c>
      <c r="H244" s="2">
        <v>4890.6872000000003</v>
      </c>
      <c r="I244" s="2">
        <v>0</v>
      </c>
      <c r="J244" s="2">
        <v>0</v>
      </c>
      <c r="K244" s="2">
        <v>0</v>
      </c>
      <c r="L244" s="2">
        <v>0.36990000000000001</v>
      </c>
      <c r="M244" s="2">
        <v>35.184899999999999</v>
      </c>
      <c r="N244" s="2">
        <v>55.290500000000002</v>
      </c>
      <c r="O244" s="2">
        <f t="shared" si="6"/>
        <v>3952.6938</v>
      </c>
      <c r="P244" s="2">
        <f t="shared" si="7"/>
        <v>6757.2638999999999</v>
      </c>
    </row>
    <row r="245" spans="1:16" x14ac:dyDescent="0.2">
      <c r="A245" s="1" t="s">
        <v>504</v>
      </c>
      <c r="B245" s="1" t="s">
        <v>505</v>
      </c>
      <c r="C245" s="2">
        <v>0</v>
      </c>
      <c r="D245" s="2">
        <v>0</v>
      </c>
      <c r="E245" s="2">
        <v>0</v>
      </c>
      <c r="F245" s="2">
        <v>1.9984999999999999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f t="shared" si="6"/>
        <v>0</v>
      </c>
      <c r="P245" s="2">
        <f t="shared" si="7"/>
        <v>1.9984999999999999</v>
      </c>
    </row>
    <row r="246" spans="1:16" x14ac:dyDescent="0.2">
      <c r="A246" s="1" t="s">
        <v>506</v>
      </c>
      <c r="B246" s="1" t="s">
        <v>507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f t="shared" si="6"/>
        <v>0</v>
      </c>
      <c r="P246" s="2">
        <f t="shared" si="7"/>
        <v>0</v>
      </c>
    </row>
    <row r="247" spans="1:16" x14ac:dyDescent="0.2">
      <c r="A247" s="1" t="s">
        <v>508</v>
      </c>
      <c r="B247" s="1" t="s">
        <v>509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f t="shared" si="6"/>
        <v>0</v>
      </c>
      <c r="P247" s="2">
        <f t="shared" si="7"/>
        <v>0</v>
      </c>
    </row>
    <row r="248" spans="1:16" x14ac:dyDescent="0.2">
      <c r="A248" s="1" t="s">
        <v>510</v>
      </c>
      <c r="B248" s="1" t="s">
        <v>511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f t="shared" si="6"/>
        <v>0</v>
      </c>
      <c r="P248" s="2">
        <f t="shared" si="7"/>
        <v>0</v>
      </c>
    </row>
    <row r="249" spans="1:16" x14ac:dyDescent="0.2">
      <c r="A249" s="1" t="s">
        <v>512</v>
      </c>
      <c r="B249" s="1" t="s">
        <v>513</v>
      </c>
      <c r="C249" s="2">
        <v>0</v>
      </c>
      <c r="D249" s="2">
        <v>15.255100000000001</v>
      </c>
      <c r="E249" s="2">
        <v>0</v>
      </c>
      <c r="F249" s="2">
        <v>60.662399999999998</v>
      </c>
      <c r="G249" s="2">
        <v>0</v>
      </c>
      <c r="H249" s="2">
        <v>432.2704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f t="shared" si="6"/>
        <v>0</v>
      </c>
      <c r="P249" s="2">
        <f t="shared" si="7"/>
        <v>508.18790000000001</v>
      </c>
    </row>
    <row r="250" spans="1:16" x14ac:dyDescent="0.2">
      <c r="A250" s="1" t="s">
        <v>514</v>
      </c>
      <c r="B250" s="1" t="s">
        <v>515</v>
      </c>
      <c r="C250" s="2">
        <v>0</v>
      </c>
      <c r="D250" s="2">
        <v>637.95979999999997</v>
      </c>
      <c r="E250" s="2">
        <v>317.9932</v>
      </c>
      <c r="F250" s="2">
        <v>1615.9304</v>
      </c>
      <c r="G250" s="2">
        <v>1472.7352000000001</v>
      </c>
      <c r="H250" s="2">
        <v>4663.4939000000004</v>
      </c>
      <c r="I250" s="2">
        <v>0</v>
      </c>
      <c r="J250" s="2">
        <v>0</v>
      </c>
      <c r="K250" s="2">
        <v>0</v>
      </c>
      <c r="L250" s="2">
        <v>0</v>
      </c>
      <c r="M250" s="2">
        <v>12.0634</v>
      </c>
      <c r="N250" s="2">
        <v>45.237699999999997</v>
      </c>
      <c r="O250" s="2">
        <f t="shared" si="6"/>
        <v>1802.7918</v>
      </c>
      <c r="P250" s="2">
        <f t="shared" si="7"/>
        <v>6962.6217999999999</v>
      </c>
    </row>
    <row r="251" spans="1:16" x14ac:dyDescent="0.2">
      <c r="A251" s="1" t="s">
        <v>516</v>
      </c>
      <c r="B251" s="1" t="s">
        <v>517</v>
      </c>
      <c r="C251" s="2">
        <v>18.916399999999999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84.443600000000004</v>
      </c>
      <c r="N251" s="2">
        <v>0</v>
      </c>
      <c r="O251" s="2">
        <f t="shared" si="6"/>
        <v>103.36</v>
      </c>
      <c r="P251" s="2">
        <f t="shared" si="7"/>
        <v>0</v>
      </c>
    </row>
    <row r="252" spans="1:16" x14ac:dyDescent="0.2">
      <c r="A252" s="1" t="s">
        <v>518</v>
      </c>
      <c r="B252" s="1" t="s">
        <v>519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f t="shared" si="6"/>
        <v>0</v>
      </c>
      <c r="P252" s="2">
        <f t="shared" si="7"/>
        <v>0</v>
      </c>
    </row>
    <row r="253" spans="1:16" x14ac:dyDescent="0.2">
      <c r="A253" s="1" t="s">
        <v>520</v>
      </c>
      <c r="B253" s="1" t="s">
        <v>521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f t="shared" si="6"/>
        <v>0</v>
      </c>
      <c r="P253" s="2">
        <f t="shared" si="7"/>
        <v>0</v>
      </c>
    </row>
    <row r="254" spans="1:16" x14ac:dyDescent="0.2">
      <c r="A254" s="1" t="s">
        <v>522</v>
      </c>
      <c r="B254" s="1" t="s">
        <v>523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f t="shared" si="6"/>
        <v>0</v>
      </c>
      <c r="P254" s="2">
        <f t="shared" si="7"/>
        <v>0</v>
      </c>
    </row>
    <row r="255" spans="1:16" x14ac:dyDescent="0.2">
      <c r="A255" s="1" t="s">
        <v>524</v>
      </c>
      <c r="B255" s="1" t="s">
        <v>525</v>
      </c>
      <c r="C255" s="2">
        <v>4.2553999999999998</v>
      </c>
      <c r="D255" s="2">
        <v>0</v>
      </c>
      <c r="E255" s="2">
        <v>159.24860000000001</v>
      </c>
      <c r="F255" s="2">
        <v>2733.2523000000001</v>
      </c>
      <c r="G255" s="2">
        <v>740.89139999999998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f t="shared" si="6"/>
        <v>904.3954</v>
      </c>
      <c r="P255" s="2">
        <f t="shared" si="7"/>
        <v>2733.2523000000001</v>
      </c>
    </row>
    <row r="256" spans="1:16" x14ac:dyDescent="0.2">
      <c r="A256" s="1" t="s">
        <v>526</v>
      </c>
      <c r="B256" s="1" t="s">
        <v>527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f t="shared" si="6"/>
        <v>0</v>
      </c>
      <c r="P256" s="2">
        <f t="shared" si="7"/>
        <v>0</v>
      </c>
    </row>
    <row r="257" spans="1:16" x14ac:dyDescent="0.2">
      <c r="A257" s="1" t="s">
        <v>528</v>
      </c>
      <c r="B257" s="1" t="s">
        <v>529</v>
      </c>
      <c r="C257" s="2">
        <v>0</v>
      </c>
      <c r="D257" s="2">
        <v>0</v>
      </c>
      <c r="E257" s="2">
        <v>0</v>
      </c>
      <c r="F257" s="2">
        <v>8.8183000000000007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f t="shared" si="6"/>
        <v>0</v>
      </c>
      <c r="P257" s="2">
        <f t="shared" si="7"/>
        <v>8.8183000000000007</v>
      </c>
    </row>
    <row r="258" spans="1:16" x14ac:dyDescent="0.2">
      <c r="A258" s="1" t="s">
        <v>530</v>
      </c>
      <c r="B258" s="1" t="s">
        <v>531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f t="shared" si="6"/>
        <v>0</v>
      </c>
      <c r="P258" s="2">
        <f t="shared" si="7"/>
        <v>0</v>
      </c>
    </row>
    <row r="259" spans="1:16" x14ac:dyDescent="0.2">
      <c r="A259" s="1" t="s">
        <v>532</v>
      </c>
      <c r="B259" s="1" t="s">
        <v>533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f t="shared" ref="O259:O322" si="8">SUM(C259,E259,G259,I259,K259,M259)</f>
        <v>0</v>
      </c>
      <c r="P259" s="2">
        <f t="shared" ref="P259:P322" si="9">SUM(D259,F259,H259,J259,L259,N259)</f>
        <v>0</v>
      </c>
    </row>
    <row r="260" spans="1:16" x14ac:dyDescent="0.2">
      <c r="A260" s="1" t="s">
        <v>534</v>
      </c>
      <c r="B260" s="1" t="s">
        <v>535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f t="shared" si="8"/>
        <v>0</v>
      </c>
      <c r="P260" s="2">
        <f t="shared" si="9"/>
        <v>0</v>
      </c>
    </row>
    <row r="261" spans="1:16" x14ac:dyDescent="0.2">
      <c r="A261" s="1" t="s">
        <v>536</v>
      </c>
      <c r="B261" s="1" t="s">
        <v>537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f t="shared" si="8"/>
        <v>0</v>
      </c>
      <c r="P261" s="2">
        <f t="shared" si="9"/>
        <v>0</v>
      </c>
    </row>
    <row r="262" spans="1:16" x14ac:dyDescent="0.2">
      <c r="A262" s="1" t="s">
        <v>538</v>
      </c>
      <c r="B262" s="1" t="s">
        <v>539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f t="shared" si="8"/>
        <v>0</v>
      </c>
      <c r="P262" s="2">
        <f t="shared" si="9"/>
        <v>0</v>
      </c>
    </row>
    <row r="263" spans="1:16" x14ac:dyDescent="0.2">
      <c r="A263" s="1" t="s">
        <v>540</v>
      </c>
      <c r="B263" s="1" t="s">
        <v>541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f t="shared" si="8"/>
        <v>0</v>
      </c>
      <c r="P263" s="2">
        <f t="shared" si="9"/>
        <v>0</v>
      </c>
    </row>
    <row r="264" spans="1:16" x14ac:dyDescent="0.2">
      <c r="A264" s="1" t="s">
        <v>542</v>
      </c>
      <c r="B264" s="1" t="s">
        <v>543</v>
      </c>
      <c r="C264" s="2">
        <v>0</v>
      </c>
      <c r="D264" s="2">
        <v>0</v>
      </c>
      <c r="E264" s="2">
        <v>50.404800000000002</v>
      </c>
      <c r="F264" s="2">
        <v>456.49959999999999</v>
      </c>
      <c r="G264" s="2">
        <v>0</v>
      </c>
      <c r="H264" s="2">
        <v>1519.9834000000001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f t="shared" si="8"/>
        <v>50.404800000000002</v>
      </c>
      <c r="P264" s="2">
        <f t="shared" si="9"/>
        <v>1976.4830000000002</v>
      </c>
    </row>
    <row r="265" spans="1:16" x14ac:dyDescent="0.2">
      <c r="A265" s="1" t="s">
        <v>544</v>
      </c>
      <c r="B265" s="1" t="s">
        <v>545</v>
      </c>
      <c r="C265" s="2">
        <v>0</v>
      </c>
      <c r="D265" s="2">
        <v>0</v>
      </c>
      <c r="E265" s="2">
        <v>38.858199999999997</v>
      </c>
      <c r="F265" s="2">
        <v>84.964399999999998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f t="shared" si="8"/>
        <v>38.858199999999997</v>
      </c>
      <c r="P265" s="2">
        <f t="shared" si="9"/>
        <v>84.964399999999998</v>
      </c>
    </row>
    <row r="266" spans="1:16" x14ac:dyDescent="0.2">
      <c r="A266" s="1" t="s">
        <v>546</v>
      </c>
      <c r="B266" s="1" t="s">
        <v>547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f t="shared" si="8"/>
        <v>0</v>
      </c>
      <c r="P266" s="2">
        <f t="shared" si="9"/>
        <v>0</v>
      </c>
    </row>
    <row r="267" spans="1:16" x14ac:dyDescent="0.2">
      <c r="A267" s="1" t="s">
        <v>548</v>
      </c>
      <c r="B267" s="1" t="s">
        <v>549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f t="shared" si="8"/>
        <v>0</v>
      </c>
      <c r="P267" s="2">
        <f t="shared" si="9"/>
        <v>0</v>
      </c>
    </row>
    <row r="268" spans="1:16" x14ac:dyDescent="0.2">
      <c r="A268" s="1" t="s">
        <v>550</v>
      </c>
      <c r="B268" s="1" t="s">
        <v>551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483.53969999999998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f t="shared" si="8"/>
        <v>0</v>
      </c>
      <c r="P268" s="2">
        <f t="shared" si="9"/>
        <v>483.53969999999998</v>
      </c>
    </row>
    <row r="269" spans="1:16" x14ac:dyDescent="0.2">
      <c r="A269" s="1" t="s">
        <v>552</v>
      </c>
      <c r="B269" s="1" t="s">
        <v>553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f t="shared" si="8"/>
        <v>0</v>
      </c>
      <c r="P269" s="2">
        <f t="shared" si="9"/>
        <v>0</v>
      </c>
    </row>
    <row r="270" spans="1:16" x14ac:dyDescent="0.2">
      <c r="A270" s="1" t="s">
        <v>554</v>
      </c>
      <c r="B270" s="1" t="s">
        <v>555</v>
      </c>
      <c r="C270" s="2">
        <v>0</v>
      </c>
      <c r="D270" s="2">
        <v>8.2483000000000004</v>
      </c>
      <c r="E270" s="2">
        <v>0</v>
      </c>
      <c r="F270" s="2">
        <v>0</v>
      </c>
      <c r="G270" s="2">
        <v>0</v>
      </c>
      <c r="H270" s="2">
        <v>410.1542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11.0581</v>
      </c>
      <c r="O270" s="2">
        <f t="shared" si="8"/>
        <v>0</v>
      </c>
      <c r="P270" s="2">
        <f t="shared" si="9"/>
        <v>429.46060000000006</v>
      </c>
    </row>
    <row r="271" spans="1:16" x14ac:dyDescent="0.2">
      <c r="A271" s="1" t="s">
        <v>556</v>
      </c>
      <c r="B271" s="1" t="s">
        <v>557</v>
      </c>
      <c r="C271" s="2">
        <v>613.17250000000001</v>
      </c>
      <c r="D271" s="2">
        <v>0</v>
      </c>
      <c r="E271" s="2">
        <v>67.636099999999999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f t="shared" si="8"/>
        <v>680.80860000000007</v>
      </c>
      <c r="P271" s="2">
        <f t="shared" si="9"/>
        <v>0</v>
      </c>
    </row>
    <row r="272" spans="1:16" x14ac:dyDescent="0.2">
      <c r="A272" s="1" t="s">
        <v>558</v>
      </c>
      <c r="B272" s="1" t="s">
        <v>559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f t="shared" si="8"/>
        <v>0</v>
      </c>
      <c r="P272" s="2">
        <f t="shared" si="9"/>
        <v>0</v>
      </c>
    </row>
    <row r="273" spans="1:16" x14ac:dyDescent="0.2">
      <c r="A273" s="1" t="s">
        <v>560</v>
      </c>
      <c r="B273" s="1" t="s">
        <v>561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f t="shared" si="8"/>
        <v>0</v>
      </c>
      <c r="P273" s="2">
        <f t="shared" si="9"/>
        <v>0</v>
      </c>
    </row>
    <row r="274" spans="1:16" x14ac:dyDescent="0.2">
      <c r="A274" s="1" t="s">
        <v>562</v>
      </c>
      <c r="B274" s="1" t="s">
        <v>563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f t="shared" si="8"/>
        <v>0</v>
      </c>
      <c r="P274" s="2">
        <f t="shared" si="9"/>
        <v>0</v>
      </c>
    </row>
    <row r="275" spans="1:16" x14ac:dyDescent="0.2">
      <c r="A275" s="1" t="s">
        <v>564</v>
      </c>
      <c r="B275" s="1" t="s">
        <v>565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f t="shared" si="8"/>
        <v>0</v>
      </c>
      <c r="P275" s="2">
        <f t="shared" si="9"/>
        <v>0</v>
      </c>
    </row>
    <row r="276" spans="1:16" x14ac:dyDescent="0.2">
      <c r="A276" s="1" t="s">
        <v>566</v>
      </c>
      <c r="B276" s="1" t="s">
        <v>567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f t="shared" si="8"/>
        <v>0</v>
      </c>
      <c r="P276" s="2">
        <f t="shared" si="9"/>
        <v>0</v>
      </c>
    </row>
    <row r="277" spans="1:16" x14ac:dyDescent="0.2">
      <c r="A277" s="1" t="s">
        <v>568</v>
      </c>
      <c r="B277" s="1" t="s">
        <v>569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f t="shared" si="8"/>
        <v>0</v>
      </c>
      <c r="P277" s="2">
        <f t="shared" si="9"/>
        <v>0</v>
      </c>
    </row>
    <row r="278" spans="1:16" x14ac:dyDescent="0.2">
      <c r="A278" s="1" t="s">
        <v>570</v>
      </c>
      <c r="B278" s="1" t="s">
        <v>571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f t="shared" si="8"/>
        <v>0</v>
      </c>
      <c r="P278" s="2">
        <f t="shared" si="9"/>
        <v>0</v>
      </c>
    </row>
    <row r="279" spans="1:16" x14ac:dyDescent="0.2">
      <c r="A279" s="1" t="s">
        <v>572</v>
      </c>
      <c r="B279" s="1" t="s">
        <v>573</v>
      </c>
      <c r="C279" s="2">
        <v>0</v>
      </c>
      <c r="D279" s="2">
        <v>466.97250000000003</v>
      </c>
      <c r="E279" s="2">
        <v>0</v>
      </c>
      <c r="F279" s="2">
        <v>1798.7127</v>
      </c>
      <c r="G279" s="2">
        <v>0</v>
      </c>
      <c r="H279" s="2">
        <v>2473.8935000000001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30.0579</v>
      </c>
      <c r="O279" s="2">
        <f t="shared" si="8"/>
        <v>0</v>
      </c>
      <c r="P279" s="2">
        <f t="shared" si="9"/>
        <v>4769.6365999999998</v>
      </c>
    </row>
    <row r="280" spans="1:16" x14ac:dyDescent="0.2">
      <c r="A280" s="1" t="s">
        <v>574</v>
      </c>
      <c r="B280" s="1" t="s">
        <v>575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419.20179999999999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f t="shared" si="8"/>
        <v>0</v>
      </c>
      <c r="P280" s="2">
        <f t="shared" si="9"/>
        <v>419.20179999999999</v>
      </c>
    </row>
    <row r="281" spans="1:16" x14ac:dyDescent="0.2">
      <c r="A281" s="1" t="s">
        <v>576</v>
      </c>
      <c r="B281" s="1" t="s">
        <v>577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f t="shared" si="8"/>
        <v>0</v>
      </c>
      <c r="P281" s="2">
        <f t="shared" si="9"/>
        <v>0</v>
      </c>
    </row>
    <row r="282" spans="1:16" x14ac:dyDescent="0.2">
      <c r="A282" s="1" t="s">
        <v>578</v>
      </c>
      <c r="B282" s="1" t="s">
        <v>579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f t="shared" si="8"/>
        <v>0</v>
      </c>
      <c r="P282" s="2">
        <f t="shared" si="9"/>
        <v>0</v>
      </c>
    </row>
    <row r="283" spans="1:16" x14ac:dyDescent="0.2">
      <c r="A283" s="1" t="s">
        <v>580</v>
      </c>
      <c r="B283" s="1" t="s">
        <v>581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f t="shared" si="8"/>
        <v>0</v>
      </c>
      <c r="P283" s="2">
        <f t="shared" si="9"/>
        <v>0</v>
      </c>
    </row>
    <row r="284" spans="1:16" x14ac:dyDescent="0.2">
      <c r="A284" s="1" t="s">
        <v>582</v>
      </c>
      <c r="B284" s="1" t="s">
        <v>583</v>
      </c>
      <c r="C284" s="2">
        <v>1003140.9284</v>
      </c>
      <c r="D284" s="2">
        <v>3999109.8805999998</v>
      </c>
      <c r="E284" s="2">
        <v>620605.05440000002</v>
      </c>
      <c r="F284" s="2">
        <v>615617.66540000006</v>
      </c>
      <c r="G284" s="2">
        <v>280253.73269999999</v>
      </c>
      <c r="H284" s="2">
        <v>2312658.5350000001</v>
      </c>
      <c r="I284" s="2">
        <v>3990242.0230999999</v>
      </c>
      <c r="J284" s="2">
        <v>359566.2794</v>
      </c>
      <c r="K284" s="2">
        <v>482810.9363</v>
      </c>
      <c r="L284" s="2">
        <v>270639.84830000001</v>
      </c>
      <c r="M284" s="2">
        <v>114753.81540000001</v>
      </c>
      <c r="N284" s="2">
        <v>98304.242199999993</v>
      </c>
      <c r="O284" s="2">
        <f t="shared" si="8"/>
        <v>6491806.4902999997</v>
      </c>
      <c r="P284" s="2">
        <f t="shared" si="9"/>
        <v>7655896.4509000005</v>
      </c>
    </row>
    <row r="285" spans="1:16" x14ac:dyDescent="0.2">
      <c r="A285" s="1" t="s">
        <v>584</v>
      </c>
      <c r="B285" s="1" t="s">
        <v>585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f t="shared" si="8"/>
        <v>0</v>
      </c>
      <c r="P285" s="2">
        <f t="shared" si="9"/>
        <v>0</v>
      </c>
    </row>
    <row r="286" spans="1:16" x14ac:dyDescent="0.2">
      <c r="A286" s="1" t="s">
        <v>586</v>
      </c>
      <c r="B286" s="1" t="s">
        <v>587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f t="shared" si="8"/>
        <v>0</v>
      </c>
      <c r="P286" s="2">
        <f t="shared" si="9"/>
        <v>0</v>
      </c>
    </row>
    <row r="287" spans="1:16" x14ac:dyDescent="0.2">
      <c r="A287" s="1" t="s">
        <v>588</v>
      </c>
      <c r="B287" s="1" t="s">
        <v>589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f t="shared" si="8"/>
        <v>0</v>
      </c>
      <c r="P287" s="2">
        <f t="shared" si="9"/>
        <v>0</v>
      </c>
    </row>
    <row r="288" spans="1:16" x14ac:dyDescent="0.2">
      <c r="A288" s="1" t="s">
        <v>590</v>
      </c>
      <c r="B288" s="1" t="s">
        <v>591</v>
      </c>
      <c r="C288" s="2">
        <v>0</v>
      </c>
      <c r="D288" s="2">
        <v>1066.5397</v>
      </c>
      <c r="E288" s="2">
        <v>0</v>
      </c>
      <c r="F288" s="2">
        <v>0</v>
      </c>
      <c r="G288" s="2">
        <v>0</v>
      </c>
      <c r="H288" s="2">
        <v>352.85329999999999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4264.4002</v>
      </c>
      <c r="O288" s="2">
        <f t="shared" si="8"/>
        <v>0</v>
      </c>
      <c r="P288" s="2">
        <f t="shared" si="9"/>
        <v>5683.7932000000001</v>
      </c>
    </row>
    <row r="289" spans="1:16" x14ac:dyDescent="0.2">
      <c r="A289" s="1" t="s">
        <v>592</v>
      </c>
      <c r="B289" s="1" t="s">
        <v>593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f t="shared" si="8"/>
        <v>0</v>
      </c>
      <c r="P289" s="2">
        <f t="shared" si="9"/>
        <v>0</v>
      </c>
    </row>
    <row r="290" spans="1:16" x14ac:dyDescent="0.2">
      <c r="A290" s="1" t="s">
        <v>594</v>
      </c>
      <c r="B290" s="1" t="s">
        <v>595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f t="shared" si="8"/>
        <v>0</v>
      </c>
      <c r="P290" s="2">
        <f t="shared" si="9"/>
        <v>0</v>
      </c>
    </row>
    <row r="291" spans="1:16" x14ac:dyDescent="0.2">
      <c r="A291" s="1" t="s">
        <v>596</v>
      </c>
      <c r="B291" s="1" t="s">
        <v>597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f t="shared" si="8"/>
        <v>0</v>
      </c>
      <c r="P291" s="2">
        <f t="shared" si="9"/>
        <v>0</v>
      </c>
    </row>
    <row r="292" spans="1:16" x14ac:dyDescent="0.2">
      <c r="A292" s="1" t="s">
        <v>598</v>
      </c>
      <c r="B292" s="1" t="s">
        <v>599</v>
      </c>
      <c r="C292" s="2">
        <v>1948.3846000000001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f t="shared" si="8"/>
        <v>1948.3846000000001</v>
      </c>
      <c r="P292" s="2">
        <f t="shared" si="9"/>
        <v>0</v>
      </c>
    </row>
    <row r="293" spans="1:16" x14ac:dyDescent="0.2">
      <c r="A293" s="1" t="s">
        <v>600</v>
      </c>
      <c r="B293" s="1" t="s">
        <v>601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f t="shared" si="8"/>
        <v>0</v>
      </c>
      <c r="P293" s="2">
        <f t="shared" si="9"/>
        <v>0</v>
      </c>
    </row>
    <row r="294" spans="1:16" x14ac:dyDescent="0.2">
      <c r="A294" s="1" t="s">
        <v>602</v>
      </c>
      <c r="B294" s="1" t="s">
        <v>603</v>
      </c>
      <c r="C294" s="2">
        <v>0</v>
      </c>
      <c r="D294" s="2">
        <v>145.1705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f t="shared" si="8"/>
        <v>0</v>
      </c>
      <c r="P294" s="2">
        <f t="shared" si="9"/>
        <v>145.1705</v>
      </c>
    </row>
    <row r="295" spans="1:16" x14ac:dyDescent="0.2">
      <c r="A295" s="1" t="s">
        <v>604</v>
      </c>
      <c r="B295" s="1" t="s">
        <v>605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f t="shared" si="8"/>
        <v>0</v>
      </c>
      <c r="P295" s="2">
        <f t="shared" si="9"/>
        <v>0</v>
      </c>
    </row>
    <row r="296" spans="1:16" x14ac:dyDescent="0.2">
      <c r="A296" s="1" t="s">
        <v>606</v>
      </c>
      <c r="B296" s="1" t="s">
        <v>607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f t="shared" si="8"/>
        <v>0</v>
      </c>
      <c r="P296" s="2">
        <f t="shared" si="9"/>
        <v>0</v>
      </c>
    </row>
    <row r="297" spans="1:16" x14ac:dyDescent="0.2">
      <c r="A297" s="1" t="s">
        <v>608</v>
      </c>
      <c r="B297" s="1" t="s">
        <v>609</v>
      </c>
      <c r="C297" s="2">
        <v>306.3229</v>
      </c>
      <c r="D297" s="2">
        <v>0</v>
      </c>
      <c r="E297" s="2">
        <v>0.28539999999999999</v>
      </c>
      <c r="F297" s="2">
        <v>48.593000000000004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f t="shared" si="8"/>
        <v>306.60829999999999</v>
      </c>
      <c r="P297" s="2">
        <f t="shared" si="9"/>
        <v>48.593000000000004</v>
      </c>
    </row>
    <row r="298" spans="1:16" x14ac:dyDescent="0.2">
      <c r="A298" s="1" t="s">
        <v>610</v>
      </c>
      <c r="B298" s="1" t="s">
        <v>611</v>
      </c>
      <c r="C298" s="2">
        <v>0</v>
      </c>
      <c r="D298" s="2">
        <v>0</v>
      </c>
      <c r="E298" s="2">
        <v>0</v>
      </c>
      <c r="F298" s="2">
        <v>13.8377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f t="shared" si="8"/>
        <v>0</v>
      </c>
      <c r="P298" s="2">
        <f t="shared" si="9"/>
        <v>13.8377</v>
      </c>
    </row>
    <row r="299" spans="1:16" x14ac:dyDescent="0.2">
      <c r="A299" s="1" t="s">
        <v>612</v>
      </c>
      <c r="B299" s="1" t="s">
        <v>613</v>
      </c>
      <c r="C299" s="2">
        <v>1287.5325</v>
      </c>
      <c r="D299" s="2">
        <v>1079.7311</v>
      </c>
      <c r="E299" s="2">
        <v>31.626100000000001</v>
      </c>
      <c r="F299" s="2">
        <v>0</v>
      </c>
      <c r="G299" s="2">
        <v>530.78779999999995</v>
      </c>
      <c r="H299" s="2">
        <v>977.13220000000001</v>
      </c>
      <c r="I299" s="2">
        <v>0</v>
      </c>
      <c r="J299" s="2">
        <v>0</v>
      </c>
      <c r="K299" s="2">
        <v>0</v>
      </c>
      <c r="L299" s="2">
        <v>0</v>
      </c>
      <c r="M299" s="2">
        <v>11.0581</v>
      </c>
      <c r="N299" s="2">
        <v>11.0581</v>
      </c>
      <c r="O299" s="2">
        <f t="shared" si="8"/>
        <v>1861.0044999999998</v>
      </c>
      <c r="P299" s="2">
        <f t="shared" si="9"/>
        <v>2067.9214000000002</v>
      </c>
    </row>
    <row r="300" spans="1:16" x14ac:dyDescent="0.2">
      <c r="A300" s="1" t="s">
        <v>614</v>
      </c>
      <c r="B300" s="1" t="s">
        <v>615</v>
      </c>
      <c r="C300" s="2">
        <v>0</v>
      </c>
      <c r="D300" s="2">
        <v>0</v>
      </c>
      <c r="E300" s="2">
        <v>86.712599999999995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f t="shared" si="8"/>
        <v>86.712599999999995</v>
      </c>
      <c r="P300" s="2">
        <f t="shared" si="9"/>
        <v>0</v>
      </c>
    </row>
    <row r="301" spans="1:16" x14ac:dyDescent="0.2">
      <c r="A301" s="1" t="s">
        <v>616</v>
      </c>
      <c r="B301" s="1" t="s">
        <v>617</v>
      </c>
      <c r="C301" s="2">
        <v>0</v>
      </c>
      <c r="D301" s="2">
        <v>0</v>
      </c>
      <c r="E301" s="2">
        <v>124.02119999999999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f t="shared" si="8"/>
        <v>124.02119999999999</v>
      </c>
      <c r="P301" s="2">
        <f t="shared" si="9"/>
        <v>0</v>
      </c>
    </row>
    <row r="302" spans="1:16" x14ac:dyDescent="0.2">
      <c r="A302" s="1" t="s">
        <v>618</v>
      </c>
      <c r="B302" s="1" t="s">
        <v>619</v>
      </c>
      <c r="C302" s="2">
        <v>0</v>
      </c>
      <c r="D302" s="2">
        <v>27.3597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f t="shared" si="8"/>
        <v>0</v>
      </c>
      <c r="P302" s="2">
        <f t="shared" si="9"/>
        <v>27.3597</v>
      </c>
    </row>
    <row r="303" spans="1:16" x14ac:dyDescent="0.2">
      <c r="A303" s="1" t="s">
        <v>620</v>
      </c>
      <c r="B303" s="1" t="s">
        <v>621</v>
      </c>
      <c r="C303" s="2">
        <v>0</v>
      </c>
      <c r="D303" s="2">
        <v>0</v>
      </c>
      <c r="E303" s="2">
        <v>0.28549999999999998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f t="shared" si="8"/>
        <v>0.28549999999999998</v>
      </c>
      <c r="P303" s="2">
        <f t="shared" si="9"/>
        <v>0</v>
      </c>
    </row>
    <row r="304" spans="1:16" x14ac:dyDescent="0.2">
      <c r="A304" s="1" t="s">
        <v>622</v>
      </c>
      <c r="B304" s="1" t="s">
        <v>623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f t="shared" si="8"/>
        <v>0</v>
      </c>
      <c r="P304" s="2">
        <f t="shared" si="9"/>
        <v>0</v>
      </c>
    </row>
    <row r="305" spans="1:16" x14ac:dyDescent="0.2">
      <c r="A305" s="1" t="s">
        <v>624</v>
      </c>
      <c r="B305" s="1" t="s">
        <v>625</v>
      </c>
      <c r="C305" s="2">
        <v>0</v>
      </c>
      <c r="D305" s="2">
        <v>0</v>
      </c>
      <c r="E305" s="2">
        <v>67.279399999999995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f t="shared" si="8"/>
        <v>67.279399999999995</v>
      </c>
      <c r="P305" s="2">
        <f t="shared" si="9"/>
        <v>0</v>
      </c>
    </row>
    <row r="306" spans="1:16" x14ac:dyDescent="0.2">
      <c r="A306" s="1" t="s">
        <v>626</v>
      </c>
      <c r="B306" s="1" t="s">
        <v>627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f t="shared" si="8"/>
        <v>0</v>
      </c>
      <c r="P306" s="2">
        <f t="shared" si="9"/>
        <v>0</v>
      </c>
    </row>
    <row r="307" spans="1:16" x14ac:dyDescent="0.2">
      <c r="A307" s="1" t="s">
        <v>628</v>
      </c>
      <c r="B307" s="1" t="s">
        <v>629</v>
      </c>
      <c r="C307" s="2">
        <v>0</v>
      </c>
      <c r="D307" s="2">
        <v>0</v>
      </c>
      <c r="E307" s="2">
        <v>0</v>
      </c>
      <c r="F307" s="2">
        <v>72.933099999999996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f t="shared" si="8"/>
        <v>0</v>
      </c>
      <c r="P307" s="2">
        <f t="shared" si="9"/>
        <v>72.933099999999996</v>
      </c>
    </row>
    <row r="308" spans="1:16" x14ac:dyDescent="0.2">
      <c r="A308" s="1" t="s">
        <v>630</v>
      </c>
      <c r="B308" s="1" t="s">
        <v>631</v>
      </c>
      <c r="C308" s="2">
        <v>0</v>
      </c>
      <c r="D308" s="2">
        <v>0</v>
      </c>
      <c r="E308" s="2">
        <v>33.572299999999998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f t="shared" si="8"/>
        <v>33.572299999999998</v>
      </c>
      <c r="P308" s="2">
        <f t="shared" si="9"/>
        <v>0</v>
      </c>
    </row>
    <row r="309" spans="1:16" x14ac:dyDescent="0.2">
      <c r="A309" s="1" t="s">
        <v>632</v>
      </c>
      <c r="B309" s="1" t="s">
        <v>633</v>
      </c>
      <c r="C309" s="2">
        <v>0</v>
      </c>
      <c r="D309" s="2">
        <v>467.40190000000001</v>
      </c>
      <c r="E309" s="2">
        <v>135.95419999999999</v>
      </c>
      <c r="F309" s="2">
        <v>173.37270000000001</v>
      </c>
      <c r="G309" s="2">
        <v>0</v>
      </c>
      <c r="H309" s="2">
        <v>1453.6349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12.0634</v>
      </c>
      <c r="O309" s="2">
        <f t="shared" si="8"/>
        <v>135.95419999999999</v>
      </c>
      <c r="P309" s="2">
        <f t="shared" si="9"/>
        <v>2106.4728999999998</v>
      </c>
    </row>
    <row r="310" spans="1:16" x14ac:dyDescent="0.2">
      <c r="A310" s="1" t="s">
        <v>634</v>
      </c>
      <c r="B310" s="1" t="s">
        <v>635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f t="shared" si="8"/>
        <v>0</v>
      </c>
      <c r="P310" s="2">
        <f t="shared" si="9"/>
        <v>0</v>
      </c>
    </row>
    <row r="311" spans="1:16" x14ac:dyDescent="0.2">
      <c r="A311" s="1" t="s">
        <v>636</v>
      </c>
      <c r="B311" s="1" t="s">
        <v>637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f t="shared" si="8"/>
        <v>0</v>
      </c>
      <c r="P311" s="2">
        <f t="shared" si="9"/>
        <v>0</v>
      </c>
    </row>
    <row r="312" spans="1:16" x14ac:dyDescent="0.2">
      <c r="A312" s="1" t="s">
        <v>638</v>
      </c>
      <c r="B312" s="1" t="s">
        <v>639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f t="shared" si="8"/>
        <v>0</v>
      </c>
      <c r="P312" s="2">
        <f t="shared" si="9"/>
        <v>0</v>
      </c>
    </row>
    <row r="313" spans="1:16" x14ac:dyDescent="0.2">
      <c r="A313" s="1" t="s">
        <v>640</v>
      </c>
      <c r="B313" s="1" t="s">
        <v>641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f t="shared" si="8"/>
        <v>0</v>
      </c>
      <c r="P313" s="2">
        <f t="shared" si="9"/>
        <v>0</v>
      </c>
    </row>
    <row r="314" spans="1:16" x14ac:dyDescent="0.2">
      <c r="A314" s="1" t="s">
        <v>642</v>
      </c>
      <c r="B314" s="1" t="s">
        <v>643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f t="shared" si="8"/>
        <v>0</v>
      </c>
      <c r="P314" s="2">
        <f t="shared" si="9"/>
        <v>0</v>
      </c>
    </row>
    <row r="315" spans="1:16" x14ac:dyDescent="0.2">
      <c r="A315" s="1" t="s">
        <v>644</v>
      </c>
      <c r="B315" s="1" t="s">
        <v>645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f t="shared" si="8"/>
        <v>0</v>
      </c>
      <c r="P315" s="2">
        <f t="shared" si="9"/>
        <v>0</v>
      </c>
    </row>
    <row r="316" spans="1:16" x14ac:dyDescent="0.2">
      <c r="A316" s="1" t="s">
        <v>646</v>
      </c>
      <c r="B316" s="1" t="s">
        <v>647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f t="shared" si="8"/>
        <v>0</v>
      </c>
      <c r="P316" s="2">
        <f t="shared" si="9"/>
        <v>0</v>
      </c>
    </row>
    <row r="317" spans="1:16" x14ac:dyDescent="0.2">
      <c r="A317" s="1" t="s">
        <v>648</v>
      </c>
      <c r="B317" s="1" t="s">
        <v>649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f t="shared" si="8"/>
        <v>0</v>
      </c>
      <c r="P317" s="2">
        <f t="shared" si="9"/>
        <v>0</v>
      </c>
    </row>
    <row r="318" spans="1:16" x14ac:dyDescent="0.2">
      <c r="A318" s="1" t="s">
        <v>650</v>
      </c>
      <c r="B318" s="1" t="s">
        <v>651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f t="shared" si="8"/>
        <v>0</v>
      </c>
      <c r="P318" s="2">
        <f t="shared" si="9"/>
        <v>0</v>
      </c>
    </row>
    <row r="319" spans="1:16" x14ac:dyDescent="0.2">
      <c r="A319" s="1" t="s">
        <v>652</v>
      </c>
      <c r="B319" s="1" t="s">
        <v>653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f t="shared" si="8"/>
        <v>0</v>
      </c>
      <c r="P319" s="2">
        <f t="shared" si="9"/>
        <v>0</v>
      </c>
    </row>
    <row r="320" spans="1:16" x14ac:dyDescent="0.2">
      <c r="A320" s="1" t="s">
        <v>654</v>
      </c>
      <c r="B320" s="1" t="s">
        <v>655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413.17009999999999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f t="shared" si="8"/>
        <v>0</v>
      </c>
      <c r="P320" s="2">
        <f t="shared" si="9"/>
        <v>413.17009999999999</v>
      </c>
    </row>
    <row r="321" spans="1:16" x14ac:dyDescent="0.2">
      <c r="A321" s="1" t="s">
        <v>656</v>
      </c>
      <c r="B321" s="1" t="s">
        <v>657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f t="shared" si="8"/>
        <v>0</v>
      </c>
      <c r="P321" s="2">
        <f t="shared" si="9"/>
        <v>0</v>
      </c>
    </row>
    <row r="322" spans="1:16" x14ac:dyDescent="0.2">
      <c r="A322" s="1" t="s">
        <v>658</v>
      </c>
      <c r="B322" s="1" t="s">
        <v>659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f t="shared" si="8"/>
        <v>0</v>
      </c>
      <c r="P322" s="2">
        <f t="shared" si="9"/>
        <v>0</v>
      </c>
    </row>
    <row r="323" spans="1:16" x14ac:dyDescent="0.2">
      <c r="A323" s="1" t="s">
        <v>660</v>
      </c>
      <c r="B323" s="1" t="s">
        <v>661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f t="shared" ref="O323:O335" si="10">SUM(C323,E323,G323,I323,K323,M323)</f>
        <v>0</v>
      </c>
      <c r="P323" s="2">
        <f t="shared" ref="P323:P335" si="11">SUM(D323,F323,H323,J323,L323,N323)</f>
        <v>0</v>
      </c>
    </row>
    <row r="324" spans="1:16" x14ac:dyDescent="0.2">
      <c r="A324" s="1" t="s">
        <v>662</v>
      </c>
      <c r="B324" s="1" t="s">
        <v>663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f t="shared" si="10"/>
        <v>0</v>
      </c>
      <c r="P324" s="2">
        <f t="shared" si="11"/>
        <v>0</v>
      </c>
    </row>
    <row r="325" spans="1:16" x14ac:dyDescent="0.2">
      <c r="A325" s="1" t="s">
        <v>664</v>
      </c>
      <c r="B325" s="1" t="s">
        <v>665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f t="shared" si="10"/>
        <v>0</v>
      </c>
      <c r="P325" s="2">
        <f t="shared" si="11"/>
        <v>0</v>
      </c>
    </row>
    <row r="326" spans="1:16" x14ac:dyDescent="0.2">
      <c r="A326" s="1" t="s">
        <v>666</v>
      </c>
      <c r="B326" s="1" t="s">
        <v>667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f t="shared" si="10"/>
        <v>0</v>
      </c>
      <c r="P326" s="2">
        <f t="shared" si="11"/>
        <v>0</v>
      </c>
    </row>
    <row r="327" spans="1:16" x14ac:dyDescent="0.2">
      <c r="A327" s="1" t="s">
        <v>668</v>
      </c>
      <c r="B327" s="1" t="s">
        <v>669</v>
      </c>
      <c r="C327" s="2">
        <v>174.31460000000001</v>
      </c>
      <c r="D327" s="2">
        <v>0</v>
      </c>
      <c r="E327" s="2">
        <v>6.1040000000000001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45.237699999999997</v>
      </c>
      <c r="N327" s="2">
        <v>0</v>
      </c>
      <c r="O327" s="2">
        <f t="shared" si="10"/>
        <v>225.65630000000002</v>
      </c>
      <c r="P327" s="2">
        <f t="shared" si="11"/>
        <v>0</v>
      </c>
    </row>
    <row r="328" spans="1:16" x14ac:dyDescent="0.2">
      <c r="A328" s="1" t="s">
        <v>670</v>
      </c>
      <c r="B328" s="1" t="s">
        <v>671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f t="shared" si="10"/>
        <v>0</v>
      </c>
      <c r="P328" s="2">
        <f t="shared" si="11"/>
        <v>0</v>
      </c>
    </row>
    <row r="329" spans="1:16" x14ac:dyDescent="0.2">
      <c r="A329" s="1" t="s">
        <v>672</v>
      </c>
      <c r="B329" s="1" t="s">
        <v>673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f t="shared" si="10"/>
        <v>0</v>
      </c>
      <c r="P329" s="2">
        <f t="shared" si="11"/>
        <v>0</v>
      </c>
    </row>
    <row r="330" spans="1:16" x14ac:dyDescent="0.2">
      <c r="A330" s="1" t="s">
        <v>674</v>
      </c>
      <c r="B330" s="1" t="s">
        <v>675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f t="shared" si="10"/>
        <v>0</v>
      </c>
      <c r="P330" s="2">
        <f t="shared" si="11"/>
        <v>0</v>
      </c>
    </row>
    <row r="331" spans="1:16" x14ac:dyDescent="0.2">
      <c r="A331" s="1" t="s">
        <v>676</v>
      </c>
      <c r="B331" s="1" t="s">
        <v>677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f t="shared" si="10"/>
        <v>0</v>
      </c>
      <c r="P331" s="2">
        <f t="shared" si="11"/>
        <v>0</v>
      </c>
    </row>
    <row r="332" spans="1:16" x14ac:dyDescent="0.2">
      <c r="A332" s="1" t="s">
        <v>678</v>
      </c>
      <c r="B332" s="1" t="s">
        <v>679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f t="shared" si="10"/>
        <v>0</v>
      </c>
      <c r="P332" s="2">
        <f t="shared" si="11"/>
        <v>0</v>
      </c>
    </row>
    <row r="333" spans="1:16" x14ac:dyDescent="0.2">
      <c r="A333" s="1" t="s">
        <v>680</v>
      </c>
      <c r="B333" s="1" t="s">
        <v>681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f t="shared" si="10"/>
        <v>0</v>
      </c>
      <c r="P333" s="2">
        <f t="shared" si="11"/>
        <v>0</v>
      </c>
    </row>
    <row r="334" spans="1:16" x14ac:dyDescent="0.2">
      <c r="A334" s="1" t="s">
        <v>682</v>
      </c>
      <c r="B334" s="1" t="s">
        <v>683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f t="shared" si="10"/>
        <v>0</v>
      </c>
      <c r="P334" s="2">
        <f t="shared" si="11"/>
        <v>0</v>
      </c>
    </row>
    <row r="335" spans="1:16" x14ac:dyDescent="0.2">
      <c r="A335" s="1" t="s">
        <v>684</v>
      </c>
      <c r="B335" s="1" t="s">
        <v>685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f t="shared" si="10"/>
        <v>0</v>
      </c>
      <c r="P335" s="2">
        <f t="shared" si="11"/>
        <v>0</v>
      </c>
    </row>
  </sheetData>
  <mergeCells count="7">
    <mergeCell ref="O1:P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30885-2829-4C3D-BA38-D4EC020D830B}">
  <dimension ref="A1:C68"/>
  <sheetViews>
    <sheetView workbookViewId="0">
      <selection activeCell="A2" sqref="A2"/>
    </sheetView>
  </sheetViews>
  <sheetFormatPr baseColWidth="10" defaultRowHeight="12.75" x14ac:dyDescent="0.2"/>
  <cols>
    <col min="1" max="1" width="10.85546875" style="21" customWidth="1"/>
    <col min="2" max="2" width="11.5703125" style="21" customWidth="1"/>
    <col min="3" max="3" width="11.7109375" style="2" customWidth="1"/>
    <col min="4" max="4" width="11.42578125" style="1" customWidth="1"/>
    <col min="5" max="16384" width="11.42578125" style="1"/>
  </cols>
  <sheetData>
    <row r="1" spans="1:3" x14ac:dyDescent="0.2">
      <c r="A1" s="47" t="s">
        <v>691</v>
      </c>
      <c r="B1" s="47" t="s">
        <v>799</v>
      </c>
      <c r="C1" s="48" t="s">
        <v>694</v>
      </c>
    </row>
    <row r="2" spans="1:3" x14ac:dyDescent="0.2">
      <c r="A2" s="21" t="s">
        <v>21</v>
      </c>
      <c r="B2" s="21" t="s">
        <v>5</v>
      </c>
      <c r="C2" s="2">
        <v>49865.070200000002</v>
      </c>
    </row>
    <row r="3" spans="1:3" x14ac:dyDescent="0.2">
      <c r="A3" s="21" t="s">
        <v>21</v>
      </c>
      <c r="B3" s="21" t="s">
        <v>6</v>
      </c>
      <c r="C3" s="2">
        <v>138659.25570000001</v>
      </c>
    </row>
    <row r="4" spans="1:3" x14ac:dyDescent="0.2">
      <c r="A4" s="21" t="s">
        <v>23</v>
      </c>
      <c r="B4" s="21" t="s">
        <v>5</v>
      </c>
      <c r="C4" s="2">
        <v>1596394.1788999999</v>
      </c>
    </row>
    <row r="5" spans="1:3" x14ac:dyDescent="0.2">
      <c r="A5" s="21" t="s">
        <v>23</v>
      </c>
      <c r="B5" s="21" t="s">
        <v>6</v>
      </c>
      <c r="C5" s="2">
        <v>47173.670899999997</v>
      </c>
    </row>
    <row r="6" spans="1:3" x14ac:dyDescent="0.2">
      <c r="A6" s="21" t="s">
        <v>25</v>
      </c>
      <c r="B6" s="21" t="s">
        <v>6</v>
      </c>
      <c r="C6" s="2">
        <v>20798.580099999999</v>
      </c>
    </row>
    <row r="7" spans="1:3" x14ac:dyDescent="0.2">
      <c r="A7" s="21" t="s">
        <v>27</v>
      </c>
      <c r="B7" s="21" t="s">
        <v>5</v>
      </c>
      <c r="C7" s="2">
        <v>15806.359700000001</v>
      </c>
    </row>
    <row r="8" spans="1:3" x14ac:dyDescent="0.2">
      <c r="A8" s="21" t="s">
        <v>27</v>
      </c>
      <c r="B8" s="21" t="s">
        <v>6</v>
      </c>
      <c r="C8" s="2">
        <v>305072.7708</v>
      </c>
    </row>
    <row r="9" spans="1:3" x14ac:dyDescent="0.2">
      <c r="A9" s="21" t="s">
        <v>29</v>
      </c>
      <c r="B9" s="21" t="s">
        <v>5</v>
      </c>
      <c r="C9" s="2">
        <v>113392.8958</v>
      </c>
    </row>
    <row r="10" spans="1:3" x14ac:dyDescent="0.2">
      <c r="A10" s="21" t="s">
        <v>29</v>
      </c>
      <c r="B10" s="21" t="s">
        <v>6</v>
      </c>
      <c r="C10" s="2">
        <v>65018.9879</v>
      </c>
    </row>
    <row r="11" spans="1:3" x14ac:dyDescent="0.2">
      <c r="A11" s="21" t="s">
        <v>31</v>
      </c>
      <c r="B11" s="21" t="s">
        <v>5</v>
      </c>
      <c r="C11" s="2">
        <v>0</v>
      </c>
    </row>
    <row r="12" spans="1:3" x14ac:dyDescent="0.2">
      <c r="A12" s="21" t="s">
        <v>39</v>
      </c>
      <c r="B12" s="21" t="s">
        <v>5</v>
      </c>
      <c r="C12" s="2">
        <v>105.2127</v>
      </c>
    </row>
    <row r="13" spans="1:3" x14ac:dyDescent="0.2">
      <c r="A13" s="21" t="s">
        <v>39</v>
      </c>
      <c r="B13" s="21" t="s">
        <v>6</v>
      </c>
      <c r="C13" s="2">
        <v>0</v>
      </c>
    </row>
    <row r="14" spans="1:3" x14ac:dyDescent="0.2">
      <c r="A14" s="21" t="s">
        <v>41</v>
      </c>
      <c r="B14" s="21" t="s">
        <v>5</v>
      </c>
      <c r="C14" s="2">
        <v>64.997200000000007</v>
      </c>
    </row>
    <row r="15" spans="1:3" x14ac:dyDescent="0.2">
      <c r="A15" s="21" t="s">
        <v>41</v>
      </c>
      <c r="B15" s="21" t="s">
        <v>6</v>
      </c>
      <c r="C15" s="2">
        <v>587.7183</v>
      </c>
    </row>
    <row r="16" spans="1:3" x14ac:dyDescent="0.2">
      <c r="A16" s="21" t="s">
        <v>43</v>
      </c>
      <c r="B16" s="21" t="s">
        <v>6</v>
      </c>
      <c r="C16" s="2">
        <v>4076.9274</v>
      </c>
    </row>
    <row r="17" spans="1:3" x14ac:dyDescent="0.2">
      <c r="A17" s="21" t="s">
        <v>45</v>
      </c>
      <c r="B17" s="21" t="s">
        <v>5</v>
      </c>
      <c r="C17" s="2">
        <v>1713644.8622999999</v>
      </c>
    </row>
    <row r="18" spans="1:3" x14ac:dyDescent="0.2">
      <c r="A18" s="21" t="s">
        <v>49</v>
      </c>
      <c r="B18" s="21" t="s">
        <v>5</v>
      </c>
      <c r="C18" s="2">
        <v>1573.4742000000001</v>
      </c>
    </row>
    <row r="19" spans="1:3" x14ac:dyDescent="0.2">
      <c r="A19" s="21" t="s">
        <v>55</v>
      </c>
      <c r="B19" s="21" t="s">
        <v>6</v>
      </c>
      <c r="C19" s="2">
        <v>0</v>
      </c>
    </row>
    <row r="20" spans="1:3" x14ac:dyDescent="0.2">
      <c r="A20" s="21" t="s">
        <v>57</v>
      </c>
      <c r="B20" s="21" t="s">
        <v>5</v>
      </c>
      <c r="C20" s="2">
        <v>113482.9592</v>
      </c>
    </row>
    <row r="21" spans="1:3" x14ac:dyDescent="0.2">
      <c r="A21" s="21" t="s">
        <v>57</v>
      </c>
      <c r="B21" s="21" t="s">
        <v>6</v>
      </c>
      <c r="C21" s="2">
        <v>103418.976</v>
      </c>
    </row>
    <row r="22" spans="1:3" x14ac:dyDescent="0.2">
      <c r="A22" s="21" t="s">
        <v>59</v>
      </c>
      <c r="B22" s="21" t="s">
        <v>6</v>
      </c>
      <c r="C22" s="2">
        <v>740.1105</v>
      </c>
    </row>
    <row r="23" spans="1:3" x14ac:dyDescent="0.2">
      <c r="A23" s="21" t="s">
        <v>61</v>
      </c>
      <c r="B23" s="21" t="s">
        <v>6</v>
      </c>
      <c r="C23" s="2">
        <v>503.73219999999998</v>
      </c>
    </row>
    <row r="24" spans="1:3" x14ac:dyDescent="0.2">
      <c r="A24" s="21" t="s">
        <v>65</v>
      </c>
      <c r="B24" s="21" t="s">
        <v>6</v>
      </c>
      <c r="C24" s="2">
        <v>319.33659999999998</v>
      </c>
    </row>
    <row r="25" spans="1:3" x14ac:dyDescent="0.2">
      <c r="A25" s="21" t="s">
        <v>75</v>
      </c>
      <c r="B25" s="21" t="s">
        <v>5</v>
      </c>
      <c r="C25" s="2">
        <v>3875.9290999999998</v>
      </c>
    </row>
    <row r="26" spans="1:3" x14ac:dyDescent="0.2">
      <c r="A26" s="21" t="s">
        <v>75</v>
      </c>
      <c r="B26" s="21" t="s">
        <v>6</v>
      </c>
      <c r="C26" s="2">
        <v>15.3794</v>
      </c>
    </row>
    <row r="27" spans="1:3" x14ac:dyDescent="0.2">
      <c r="A27" s="21" t="s">
        <v>77</v>
      </c>
      <c r="B27" s="21" t="s">
        <v>5</v>
      </c>
      <c r="C27" s="2">
        <v>7039.5887000000002</v>
      </c>
    </row>
    <row r="28" spans="1:3" x14ac:dyDescent="0.2">
      <c r="A28" s="21" t="s">
        <v>77</v>
      </c>
      <c r="B28" s="21" t="s">
        <v>6</v>
      </c>
      <c r="C28" s="2">
        <v>0</v>
      </c>
    </row>
    <row r="29" spans="1:3" x14ac:dyDescent="0.2">
      <c r="A29" s="21" t="s">
        <v>83</v>
      </c>
      <c r="B29" s="21" t="s">
        <v>5</v>
      </c>
      <c r="C29" s="2">
        <v>5149.5519000000004</v>
      </c>
    </row>
    <row r="30" spans="1:3" x14ac:dyDescent="0.2">
      <c r="A30" s="21" t="s">
        <v>83</v>
      </c>
      <c r="B30" s="21" t="s">
        <v>6</v>
      </c>
      <c r="C30" s="2">
        <v>0</v>
      </c>
    </row>
    <row r="31" spans="1:3" x14ac:dyDescent="0.2">
      <c r="A31" s="21" t="s">
        <v>85</v>
      </c>
      <c r="B31" s="21" t="s">
        <v>6</v>
      </c>
      <c r="C31" s="2">
        <v>1932.7715000000001</v>
      </c>
    </row>
    <row r="32" spans="1:3" x14ac:dyDescent="0.2">
      <c r="A32" s="21" t="s">
        <v>87</v>
      </c>
      <c r="B32" s="21" t="s">
        <v>5</v>
      </c>
      <c r="C32" s="2">
        <v>894.01940000000002</v>
      </c>
    </row>
    <row r="33" spans="1:3" x14ac:dyDescent="0.2">
      <c r="A33" s="21" t="s">
        <v>93</v>
      </c>
      <c r="B33" s="21" t="s">
        <v>6</v>
      </c>
      <c r="C33" s="2">
        <v>94.716200000000001</v>
      </c>
    </row>
    <row r="34" spans="1:3" x14ac:dyDescent="0.2">
      <c r="A34" s="21" t="s">
        <v>103</v>
      </c>
      <c r="B34" s="21" t="s">
        <v>6</v>
      </c>
      <c r="C34" s="2">
        <v>76.259299999999996</v>
      </c>
    </row>
    <row r="35" spans="1:3" x14ac:dyDescent="0.2">
      <c r="A35" s="21" t="s">
        <v>107</v>
      </c>
      <c r="B35" s="21" t="s">
        <v>5</v>
      </c>
      <c r="C35" s="2">
        <v>45.091200000000001</v>
      </c>
    </row>
    <row r="36" spans="1:3" x14ac:dyDescent="0.2">
      <c r="A36" s="21" t="s">
        <v>109</v>
      </c>
      <c r="B36" s="21" t="s">
        <v>6</v>
      </c>
      <c r="C36" s="2">
        <v>152.69220000000001</v>
      </c>
    </row>
    <row r="37" spans="1:3" x14ac:dyDescent="0.2">
      <c r="A37" s="21" t="s">
        <v>117</v>
      </c>
      <c r="B37" s="21" t="s">
        <v>5</v>
      </c>
      <c r="C37" s="2">
        <v>195.39500000000001</v>
      </c>
    </row>
    <row r="38" spans="1:3" x14ac:dyDescent="0.2">
      <c r="A38" s="21" t="s">
        <v>117</v>
      </c>
      <c r="B38" s="21" t="s">
        <v>6</v>
      </c>
      <c r="C38" s="2">
        <v>0</v>
      </c>
    </row>
    <row r="39" spans="1:3" x14ac:dyDescent="0.2">
      <c r="A39" s="21" t="s">
        <v>133</v>
      </c>
      <c r="B39" s="21" t="s">
        <v>5</v>
      </c>
      <c r="C39" s="2">
        <v>134.5316</v>
      </c>
    </row>
    <row r="40" spans="1:3" x14ac:dyDescent="0.2">
      <c r="A40" s="21" t="s">
        <v>147</v>
      </c>
      <c r="B40" s="21" t="s">
        <v>5</v>
      </c>
      <c r="C40" s="2">
        <v>691.33399999999995</v>
      </c>
    </row>
    <row r="41" spans="1:3" x14ac:dyDescent="0.2">
      <c r="A41" s="21" t="s">
        <v>187</v>
      </c>
      <c r="B41" s="21" t="s">
        <v>5</v>
      </c>
      <c r="C41" s="2">
        <v>15.0304</v>
      </c>
    </row>
    <row r="42" spans="1:3" x14ac:dyDescent="0.2">
      <c r="A42" s="21" t="s">
        <v>205</v>
      </c>
      <c r="B42" s="21" t="s">
        <v>5</v>
      </c>
      <c r="C42" s="2">
        <v>255.51660000000001</v>
      </c>
    </row>
    <row r="43" spans="1:3" x14ac:dyDescent="0.2">
      <c r="A43" s="21" t="s">
        <v>205</v>
      </c>
      <c r="B43" s="21" t="s">
        <v>6</v>
      </c>
      <c r="C43" s="2">
        <v>1110.4543000000001</v>
      </c>
    </row>
    <row r="44" spans="1:3" x14ac:dyDescent="0.2">
      <c r="A44" s="21" t="s">
        <v>213</v>
      </c>
      <c r="B44" s="21" t="s">
        <v>5</v>
      </c>
      <c r="C44" s="2">
        <v>90.182299999999998</v>
      </c>
    </row>
    <row r="45" spans="1:3" x14ac:dyDescent="0.2">
      <c r="A45" s="21" t="s">
        <v>219</v>
      </c>
      <c r="B45" s="21" t="s">
        <v>5</v>
      </c>
      <c r="C45" s="2">
        <v>4148.3863000000001</v>
      </c>
    </row>
    <row r="46" spans="1:3" x14ac:dyDescent="0.2">
      <c r="A46" s="21" t="s">
        <v>237</v>
      </c>
      <c r="B46" s="21" t="s">
        <v>6</v>
      </c>
      <c r="C46" s="2">
        <v>27.856999999999999</v>
      </c>
    </row>
    <row r="47" spans="1:3" x14ac:dyDescent="0.2">
      <c r="A47" s="21" t="s">
        <v>247</v>
      </c>
      <c r="B47" s="21" t="s">
        <v>5</v>
      </c>
      <c r="C47" s="2">
        <v>0</v>
      </c>
    </row>
    <row r="48" spans="1:3" x14ac:dyDescent="0.2">
      <c r="A48" s="21" t="s">
        <v>247</v>
      </c>
      <c r="B48" s="21" t="s">
        <v>6</v>
      </c>
      <c r="C48" s="2">
        <v>0</v>
      </c>
    </row>
    <row r="49" spans="1:3" x14ac:dyDescent="0.2">
      <c r="A49" s="21" t="s">
        <v>263</v>
      </c>
      <c r="B49" s="21" t="s">
        <v>6</v>
      </c>
      <c r="C49" s="2">
        <v>246.84229999999999</v>
      </c>
    </row>
    <row r="50" spans="1:3" x14ac:dyDescent="0.2">
      <c r="A50" s="21" t="s">
        <v>273</v>
      </c>
      <c r="B50" s="21" t="s">
        <v>6</v>
      </c>
      <c r="C50" s="2">
        <v>71.378699999999995</v>
      </c>
    </row>
    <row r="51" spans="1:3" x14ac:dyDescent="0.2">
      <c r="A51" s="21" t="s">
        <v>291</v>
      </c>
      <c r="B51" s="21" t="s">
        <v>5</v>
      </c>
      <c r="C51" s="2">
        <v>744.51350000000002</v>
      </c>
    </row>
    <row r="52" spans="1:3" x14ac:dyDescent="0.2">
      <c r="A52" s="21" t="s">
        <v>339</v>
      </c>
      <c r="B52" s="21" t="s">
        <v>6</v>
      </c>
      <c r="C52" s="2">
        <v>0</v>
      </c>
    </row>
    <row r="53" spans="1:3" x14ac:dyDescent="0.2">
      <c r="A53" s="21" t="s">
        <v>349</v>
      </c>
      <c r="B53" s="21" t="s">
        <v>5</v>
      </c>
      <c r="C53" s="2">
        <v>240.4862</v>
      </c>
    </row>
    <row r="54" spans="1:3" x14ac:dyDescent="0.2">
      <c r="A54" s="21" t="s">
        <v>381</v>
      </c>
      <c r="B54" s="21" t="s">
        <v>5</v>
      </c>
      <c r="C54" s="2">
        <v>0</v>
      </c>
    </row>
    <row r="55" spans="1:3" x14ac:dyDescent="0.2">
      <c r="A55" s="21" t="s">
        <v>398</v>
      </c>
      <c r="B55" s="21" t="s">
        <v>6</v>
      </c>
      <c r="C55" s="2">
        <v>108.26819999999999</v>
      </c>
    </row>
    <row r="56" spans="1:3" x14ac:dyDescent="0.2">
      <c r="A56" s="21" t="s">
        <v>418</v>
      </c>
      <c r="B56" s="21" t="s">
        <v>6</v>
      </c>
      <c r="C56" s="2">
        <v>137.7217</v>
      </c>
    </row>
    <row r="57" spans="1:3" x14ac:dyDescent="0.2">
      <c r="A57" s="21" t="s">
        <v>426</v>
      </c>
      <c r="B57" s="21" t="s">
        <v>6</v>
      </c>
      <c r="C57" s="2">
        <v>152.8648</v>
      </c>
    </row>
    <row r="58" spans="1:3" x14ac:dyDescent="0.2">
      <c r="A58" s="21" t="s">
        <v>438</v>
      </c>
      <c r="B58" s="21" t="s">
        <v>6</v>
      </c>
      <c r="C58" s="2">
        <v>118.3691</v>
      </c>
    </row>
    <row r="59" spans="1:3" x14ac:dyDescent="0.2">
      <c r="A59" s="21" t="s">
        <v>454</v>
      </c>
      <c r="B59" s="21" t="s">
        <v>6</v>
      </c>
      <c r="C59" s="2">
        <v>122.4413</v>
      </c>
    </row>
    <row r="60" spans="1:3" x14ac:dyDescent="0.2">
      <c r="A60" s="21" t="s">
        <v>456</v>
      </c>
      <c r="B60" s="21" t="s">
        <v>6</v>
      </c>
      <c r="C60" s="2">
        <v>116.2313</v>
      </c>
    </row>
    <row r="61" spans="1:3" x14ac:dyDescent="0.2">
      <c r="A61" s="21" t="s">
        <v>496</v>
      </c>
      <c r="B61" s="21" t="s">
        <v>6</v>
      </c>
      <c r="C61" s="2">
        <v>10927.205400000001</v>
      </c>
    </row>
    <row r="62" spans="1:3" x14ac:dyDescent="0.2">
      <c r="A62" s="21" t="s">
        <v>514</v>
      </c>
      <c r="B62" s="21" t="s">
        <v>6</v>
      </c>
      <c r="C62" s="2">
        <v>0</v>
      </c>
    </row>
    <row r="63" spans="1:3" x14ac:dyDescent="0.2">
      <c r="A63" s="21" t="s">
        <v>572</v>
      </c>
      <c r="B63" s="21" t="s">
        <v>5</v>
      </c>
      <c r="C63" s="2">
        <v>706.697</v>
      </c>
    </row>
    <row r="64" spans="1:3" x14ac:dyDescent="0.2">
      <c r="A64" s="21" t="s">
        <v>572</v>
      </c>
      <c r="B64" s="21" t="s">
        <v>6</v>
      </c>
      <c r="C64" s="2">
        <v>96752.612800000003</v>
      </c>
    </row>
    <row r="65" spans="1:3" x14ac:dyDescent="0.2">
      <c r="A65" s="21" t="s">
        <v>574</v>
      </c>
      <c r="B65" s="21" t="s">
        <v>5</v>
      </c>
      <c r="C65" s="2">
        <v>58.516800000000003</v>
      </c>
    </row>
    <row r="66" spans="1:3" x14ac:dyDescent="0.2">
      <c r="A66" s="21" t="s">
        <v>582</v>
      </c>
      <c r="B66" s="21" t="s">
        <v>5</v>
      </c>
      <c r="C66" s="2">
        <v>11152388.316099999</v>
      </c>
    </row>
    <row r="67" spans="1:3" x14ac:dyDescent="0.2">
      <c r="A67" s="21" t="s">
        <v>582</v>
      </c>
      <c r="B67" s="21" t="s">
        <v>6</v>
      </c>
      <c r="C67" s="2">
        <v>6641010.4117000001</v>
      </c>
    </row>
    <row r="68" spans="1:3" x14ac:dyDescent="0.2">
      <c r="A68" s="21" t="s">
        <v>590</v>
      </c>
      <c r="B68" s="21" t="s">
        <v>5</v>
      </c>
      <c r="C68" s="2">
        <v>24895.430799999998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workbookViewId="0"/>
  </sheetViews>
  <sheetFormatPr baseColWidth="10" defaultRowHeight="15" x14ac:dyDescent="0.25"/>
  <cols>
    <col min="1" max="1" width="20.140625" bestFit="1" customWidth="1"/>
    <col min="2" max="2" width="33.140625" customWidth="1"/>
  </cols>
  <sheetData>
    <row r="1" spans="1:4" x14ac:dyDescent="0.25">
      <c r="A1" s="3" t="s">
        <v>800</v>
      </c>
      <c r="B1" s="4" t="s">
        <v>801</v>
      </c>
      <c r="C1" s="4" t="s">
        <v>802</v>
      </c>
      <c r="D1" s="5" t="s">
        <v>803</v>
      </c>
    </row>
    <row r="2" spans="1:4" x14ac:dyDescent="0.25">
      <c r="A2" s="6" t="s">
        <v>757</v>
      </c>
      <c r="B2" s="7" t="s">
        <v>804</v>
      </c>
      <c r="C2" s="8">
        <v>0</v>
      </c>
      <c r="D2" s="9">
        <v>0</v>
      </c>
    </row>
    <row r="3" spans="1:4" x14ac:dyDescent="0.25">
      <c r="A3" s="23" t="s">
        <v>782</v>
      </c>
      <c r="B3" s="10" t="s">
        <v>804</v>
      </c>
      <c r="C3" s="11">
        <v>0</v>
      </c>
      <c r="D3" s="12">
        <v>0</v>
      </c>
    </row>
    <row r="4" spans="1:4" x14ac:dyDescent="0.25">
      <c r="A4" s="58" t="s">
        <v>760</v>
      </c>
      <c r="B4" s="10" t="s">
        <v>804</v>
      </c>
      <c r="C4" s="11">
        <v>0</v>
      </c>
      <c r="D4" s="12">
        <v>0</v>
      </c>
    </row>
    <row r="5" spans="1:4" ht="45" x14ac:dyDescent="0.25">
      <c r="A5" s="59"/>
      <c r="B5" s="13" t="s">
        <v>805</v>
      </c>
      <c r="C5" s="14">
        <v>0</v>
      </c>
      <c r="D5" s="15">
        <v>0</v>
      </c>
    </row>
    <row r="6" spans="1:4" ht="30" x14ac:dyDescent="0.25">
      <c r="A6" s="59"/>
      <c r="B6" s="13" t="s">
        <v>806</v>
      </c>
      <c r="C6" s="14">
        <v>0</v>
      </c>
      <c r="D6" s="15">
        <v>0</v>
      </c>
    </row>
    <row r="7" spans="1:4" ht="30" x14ac:dyDescent="0.25">
      <c r="A7" s="60"/>
      <c r="B7" s="16" t="s">
        <v>807</v>
      </c>
      <c r="C7" s="14">
        <v>1</v>
      </c>
      <c r="D7" s="15">
        <v>1</v>
      </c>
    </row>
    <row r="8" spans="1:4" ht="60" x14ac:dyDescent="0.25">
      <c r="A8" s="58" t="s">
        <v>761</v>
      </c>
      <c r="B8" s="17" t="s">
        <v>808</v>
      </c>
      <c r="C8" s="11">
        <v>0</v>
      </c>
      <c r="D8" s="12">
        <v>0</v>
      </c>
    </row>
    <row r="9" spans="1:4" ht="30" x14ac:dyDescent="0.25">
      <c r="A9" s="59"/>
      <c r="B9" s="13" t="s">
        <v>809</v>
      </c>
      <c r="C9" s="14">
        <v>0</v>
      </c>
      <c r="D9" s="15">
        <v>0</v>
      </c>
    </row>
    <row r="10" spans="1:4" ht="30" x14ac:dyDescent="0.25">
      <c r="A10" s="59"/>
      <c r="B10" s="13" t="s">
        <v>810</v>
      </c>
      <c r="C10" s="14">
        <v>0</v>
      </c>
      <c r="D10" s="15">
        <v>0</v>
      </c>
    </row>
    <row r="11" spans="1:4" ht="45" x14ac:dyDescent="0.25">
      <c r="A11" s="59"/>
      <c r="B11" s="13" t="s">
        <v>811</v>
      </c>
      <c r="C11" s="14">
        <v>1</v>
      </c>
      <c r="D11" s="15">
        <v>1</v>
      </c>
    </row>
    <row r="12" spans="1:4" ht="30" x14ac:dyDescent="0.25">
      <c r="A12" s="59"/>
      <c r="B12" s="13" t="s">
        <v>812</v>
      </c>
      <c r="C12" s="14">
        <v>0</v>
      </c>
      <c r="D12" s="15">
        <v>0</v>
      </c>
    </row>
    <row r="13" spans="1:4" ht="30" x14ac:dyDescent="0.25">
      <c r="A13" s="59"/>
      <c r="B13" s="13" t="s">
        <v>813</v>
      </c>
      <c r="C13" s="14">
        <v>1</v>
      </c>
      <c r="D13" s="15">
        <v>1</v>
      </c>
    </row>
    <row r="14" spans="1:4" ht="30" x14ac:dyDescent="0.25">
      <c r="A14" s="60"/>
      <c r="B14" s="16" t="s">
        <v>814</v>
      </c>
      <c r="C14" s="18">
        <v>0</v>
      </c>
      <c r="D14" s="19">
        <v>0</v>
      </c>
    </row>
    <row r="15" spans="1:4" x14ac:dyDescent="0.25">
      <c r="A15" s="61" t="s">
        <v>815</v>
      </c>
      <c r="B15" s="10" t="s">
        <v>804</v>
      </c>
      <c r="C15" s="11">
        <v>0</v>
      </c>
      <c r="D15" s="12">
        <v>0</v>
      </c>
    </row>
    <row r="16" spans="1:4" ht="60" x14ac:dyDescent="0.25">
      <c r="A16" s="62"/>
      <c r="B16" s="16" t="s">
        <v>816</v>
      </c>
      <c r="C16" s="18">
        <v>0</v>
      </c>
      <c r="D16" s="19">
        <v>0</v>
      </c>
    </row>
    <row r="17" spans="1:4" x14ac:dyDescent="0.25">
      <c r="A17" s="6" t="s">
        <v>817</v>
      </c>
      <c r="B17" s="7" t="s">
        <v>804</v>
      </c>
      <c r="C17" s="8">
        <v>0</v>
      </c>
      <c r="D17" s="9">
        <v>0</v>
      </c>
    </row>
    <row r="18" spans="1:4" x14ac:dyDescent="0.25">
      <c r="A18" s="6" t="s">
        <v>818</v>
      </c>
      <c r="B18" s="7" t="s">
        <v>819</v>
      </c>
      <c r="C18" s="8">
        <v>0</v>
      </c>
      <c r="D18" s="9">
        <v>0</v>
      </c>
    </row>
  </sheetData>
  <mergeCells count="3">
    <mergeCell ref="A4:A7"/>
    <mergeCell ref="A8:A14"/>
    <mergeCell ref="A15:A16"/>
  </mergeCells>
  <conditionalFormatting sqref="C2:D17">
    <cfRule type="cellIs" dxfId="1" priority="2" operator="equal">
      <formula>1</formula>
    </cfRule>
  </conditionalFormatting>
  <conditionalFormatting sqref="C18:D18">
    <cfRule type="cellIs" dxfId="0" priority="1" operator="equal">
      <formula>1</formula>
    </cfRule>
  </conditionalFormatting>
  <pageMargins left="0.7" right="0.7" top="0.75" bottom="0.75" header="0.3" footer="0.3"/>
  <headerFooter>
    <oddFooter>&amp;C_x000D_&amp;1#&amp;"Calibri"&amp;10&amp;K000000 CONFIDENCIAL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RETRIBUCION 2019</vt:lpstr>
      <vt:lpstr>ROMNLAE</vt:lpstr>
      <vt:lpstr>IBO</vt:lpstr>
      <vt:lpstr>CALCULO ROTD</vt:lpstr>
      <vt:lpstr>ROM 2017</vt:lpstr>
      <vt:lpstr>CALCULO RI</vt:lpstr>
      <vt:lpstr>Bajas ROMBASE 2015 y 2016</vt:lpstr>
      <vt:lpstr>Bajas posteriores a la BASE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CNMC</cp:lastModifiedBy>
  <dcterms:created xsi:type="dcterms:W3CDTF">2017-05-22T10:52:51Z</dcterms:created>
  <dcterms:modified xsi:type="dcterms:W3CDTF">2022-06-16T15:07:18Z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14001-0af7-4e32-98ac-651be723f667_Enabled">
    <vt:lpwstr>true</vt:lpwstr>
  </property>
  <property fmtid="{D5CDD505-2E9C-101B-9397-08002B2CF9AE}" pid="3" name="MSIP_Label_47714001-0af7-4e32-98ac-651be723f667_SetDate">
    <vt:lpwstr>2022-03-12T20:02:49Z</vt:lpwstr>
  </property>
  <property fmtid="{D5CDD505-2E9C-101B-9397-08002B2CF9AE}" pid="4" name="MSIP_Label_47714001-0af7-4e32-98ac-651be723f667_Method">
    <vt:lpwstr>Privileged</vt:lpwstr>
  </property>
  <property fmtid="{D5CDD505-2E9C-101B-9397-08002B2CF9AE}" pid="5" name="MSIP_Label_47714001-0af7-4e32-98ac-651be723f667_Name">
    <vt:lpwstr>CONFIDENCIAL</vt:lpwstr>
  </property>
  <property fmtid="{D5CDD505-2E9C-101B-9397-08002B2CF9AE}" pid="6" name="MSIP_Label_47714001-0af7-4e32-98ac-651be723f667_SiteId">
    <vt:lpwstr>6aa9af7d-66e3-4309-b8d7-e4aef08e5761</vt:lpwstr>
  </property>
  <property fmtid="{D5CDD505-2E9C-101B-9397-08002B2CF9AE}" pid="7" name="MSIP_Label_47714001-0af7-4e32-98ac-651be723f667_ActionId">
    <vt:lpwstr>654ecca4-9855-4201-851b-599114ceeff5</vt:lpwstr>
  </property>
  <property fmtid="{D5CDD505-2E9C-101B-9397-08002B2CF9AE}" pid="8" name="MSIP_Label_47714001-0af7-4e32-98ac-651be723f667_ContentBits">
    <vt:lpwstr>2</vt:lpwstr>
  </property>
</Properties>
</file>