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bs\Desktop\aaaa\Nueva carpeta (2)\"/>
    </mc:Choice>
  </mc:AlternateContent>
  <xr:revisionPtr revIDLastSave="0" documentId="13_ncr:1_{5872AD83-6924-44EA-8534-5915FC5BA4ED}" xr6:coauthVersionLast="46" xr6:coauthVersionMax="47" xr10:uidLastSave="{00000000-0000-0000-0000-000000000000}"/>
  <bookViews>
    <workbookView xWindow="-108" yWindow="-108" windowWidth="23256" windowHeight="12576" xr2:uid="{33C68374-6CE0-4522-85DD-6979CC2E881E}"/>
  </bookViews>
  <sheets>
    <sheet name="CC ELECTRICIDAD CA" sheetId="16" r:id="rId1"/>
    <sheet name="CC GAS CA" sheetId="18" r:id="rId2"/>
  </sheets>
  <definedNames>
    <definedName name="_xlnm.Print_Area" localSheetId="0">'CC ELECTRICIDAD CA'!$A$32:$U$110</definedName>
    <definedName name="_xlnm.Print_Area" localSheetId="1">'CC GAS CA'!$A$30:$V$100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8" i="16" l="1"/>
  <c r="T48" i="18" l="1"/>
  <c r="T49" i="18"/>
  <c r="T50" i="18"/>
  <c r="T36" i="18"/>
  <c r="T37" i="18"/>
  <c r="T38" i="18"/>
  <c r="T39" i="18"/>
  <c r="T40" i="18"/>
  <c r="T41" i="18"/>
  <c r="T42" i="18"/>
  <c r="T43" i="18"/>
  <c r="T44" i="18"/>
  <c r="T45" i="18"/>
  <c r="T46" i="18"/>
  <c r="T47" i="18"/>
  <c r="T35" i="18"/>
  <c r="T71" i="18" l="1"/>
  <c r="T69" i="18"/>
  <c r="T65" i="18"/>
  <c r="T63" i="18"/>
  <c r="T61" i="18"/>
  <c r="T59" i="18"/>
  <c r="T57" i="18"/>
  <c r="S51" i="18"/>
  <c r="R51" i="18"/>
  <c r="I72" i="18"/>
  <c r="K72" i="18"/>
  <c r="J72" i="18"/>
  <c r="T67" i="18"/>
  <c r="T70" i="18"/>
  <c r="T68" i="18"/>
  <c r="T64" i="18"/>
  <c r="T62" i="18"/>
  <c r="T60" i="18"/>
  <c r="T56" i="18"/>
  <c r="J51" i="18"/>
  <c r="K51" i="18"/>
  <c r="L51" i="18"/>
  <c r="I51" i="18"/>
  <c r="B72" i="18"/>
  <c r="E72" i="18"/>
  <c r="C72" i="18"/>
  <c r="D72" i="18"/>
  <c r="E51" i="18"/>
  <c r="E21" i="18"/>
  <c r="D21" i="18"/>
  <c r="C21" i="18"/>
  <c r="B21" i="18"/>
  <c r="L72" i="18"/>
  <c r="T66" i="18"/>
  <c r="T58" i="18"/>
  <c r="Q21" i="18"/>
  <c r="P21" i="18"/>
  <c r="O21" i="18"/>
  <c r="N21" i="18"/>
  <c r="M21" i="18"/>
  <c r="L21" i="18"/>
  <c r="K21" i="18"/>
  <c r="J21" i="18"/>
  <c r="I21" i="18"/>
  <c r="H21" i="18"/>
  <c r="G21" i="18"/>
  <c r="F21" i="18"/>
  <c r="Q23" i="16"/>
  <c r="P23" i="16"/>
  <c r="O23" i="16"/>
  <c r="N23" i="16"/>
  <c r="M23" i="16"/>
  <c r="L23" i="16"/>
  <c r="K23" i="16"/>
  <c r="J23" i="16"/>
  <c r="I23" i="16"/>
  <c r="H23" i="16"/>
  <c r="G23" i="16"/>
  <c r="F23" i="16"/>
  <c r="C23" i="16"/>
  <c r="D23" i="16"/>
  <c r="E23" i="16"/>
  <c r="B23" i="16"/>
  <c r="J55" i="16"/>
  <c r="K55" i="16"/>
  <c r="L55" i="16"/>
  <c r="I55" i="16"/>
  <c r="Q55" i="16"/>
  <c r="R55" i="16"/>
  <c r="S55" i="16"/>
  <c r="P55" i="16"/>
  <c r="T53" i="16"/>
  <c r="T52" i="16"/>
  <c r="T51" i="16"/>
  <c r="T50" i="16"/>
  <c r="T47" i="16"/>
  <c r="T45" i="16"/>
  <c r="T44" i="16"/>
  <c r="T43" i="16"/>
  <c r="T42" i="16"/>
  <c r="T39" i="16"/>
  <c r="C55" i="16"/>
  <c r="T37" i="16"/>
  <c r="Q24" i="16" l="1"/>
  <c r="M24" i="16"/>
  <c r="I24" i="16"/>
  <c r="P51" i="18"/>
  <c r="Q51" i="18"/>
  <c r="B51" i="18"/>
  <c r="D51" i="18"/>
  <c r="C51" i="18"/>
  <c r="I22" i="18"/>
  <c r="E22" i="18"/>
  <c r="Q22" i="18"/>
  <c r="T51" i="18"/>
  <c r="M22" i="18"/>
  <c r="E24" i="16"/>
  <c r="T67" i="16"/>
  <c r="I78" i="16"/>
  <c r="K78" i="16"/>
  <c r="J78" i="16"/>
  <c r="C78" i="16"/>
  <c r="T65" i="16"/>
  <c r="B55" i="16"/>
  <c r="T38" i="16"/>
  <c r="T46" i="16"/>
  <c r="T54" i="16"/>
  <c r="T40" i="16"/>
  <c r="T48" i="16"/>
  <c r="L78" i="16"/>
  <c r="T60" i="16"/>
  <c r="D55" i="16"/>
  <c r="E55" i="16"/>
  <c r="T41" i="16"/>
  <c r="T49" i="16"/>
  <c r="T55" i="16" l="1"/>
  <c r="T74" i="16"/>
  <c r="T62" i="16"/>
  <c r="T68" i="16"/>
  <c r="T70" i="16"/>
  <c r="T75" i="16"/>
  <c r="T76" i="16"/>
  <c r="T77" i="16"/>
  <c r="T66" i="16"/>
  <c r="T73" i="16"/>
  <c r="T61" i="16"/>
  <c r="P78" i="16" l="1"/>
  <c r="S78" i="16"/>
  <c r="R78" i="16"/>
  <c r="Q78" i="16"/>
  <c r="T72" i="18"/>
  <c r="T69" i="16"/>
  <c r="T63" i="16"/>
  <c r="D78" i="16"/>
  <c r="T72" i="16"/>
  <c r="E78" i="16"/>
  <c r="T71" i="16"/>
  <c r="T64" i="16"/>
  <c r="T78" i="16" l="1"/>
</calcChain>
</file>

<file path=xl/sharedStrings.xml><?xml version="1.0" encoding="utf-8"?>
<sst xmlns="http://schemas.openxmlformats.org/spreadsheetml/2006/main" count="520" uniqueCount="68">
  <si>
    <t>CCAA</t>
  </si>
  <si>
    <t>ANDALUCÍA</t>
  </si>
  <si>
    <t>ARAGÓN</t>
  </si>
  <si>
    <t>ASTURIAS</t>
  </si>
  <si>
    <t>BALEARES</t>
  </si>
  <si>
    <t>CANARIAS</t>
  </si>
  <si>
    <t>CANTABRIA</t>
  </si>
  <si>
    <t>CASTILLA Y LEÓN</t>
  </si>
  <si>
    <t>CASTILLA-LA MANCHA</t>
  </si>
  <si>
    <t>CATALUÑA</t>
  </si>
  <si>
    <t>CEUTA Y MELILLA</t>
  </si>
  <si>
    <t>COMUNIDAD VALENCIANA</t>
  </si>
  <si>
    <t>EXTREMADURA</t>
  </si>
  <si>
    <t>GALICIA</t>
  </si>
  <si>
    <t>LA RIOJA</t>
  </si>
  <si>
    <t>MADRID</t>
  </si>
  <si>
    <t>MURCIA</t>
  </si>
  <si>
    <t>NAVARRA</t>
  </si>
  <si>
    <t>PAÍS VASCO</t>
  </si>
  <si>
    <t>TOTAL</t>
  </si>
  <si>
    <t>SW MT</t>
  </si>
  <si>
    <t>Tasa SW MT</t>
  </si>
  <si>
    <t>Cuota SW MT</t>
  </si>
  <si>
    <t>SW MT  por CA</t>
  </si>
  <si>
    <t xml:space="preserve"> Cambios de Comercializador  sobre el Total de puntos de suministro de dicha CA al inicio del periodo analizado</t>
  </si>
  <si>
    <t>Cambios de Comercializador del MR al ML sobre el Total de puntos de suministro de dicha CA al inicio del periodo analizado</t>
  </si>
  <si>
    <t>Cambios de Comercializador por subsegmento de tipo de mercado sobre el Total de puntos de suministro de dicha CA al inicio del periodo analizado</t>
  </si>
  <si>
    <t>SW MR-ML</t>
  </si>
  <si>
    <t>SW ML-ML</t>
  </si>
  <si>
    <t>SW ML-MR</t>
  </si>
  <si>
    <t>SW MR-MR</t>
  </si>
  <si>
    <t>Cuota SW MR-ML</t>
  </si>
  <si>
    <t>Tasa SW MR-ML</t>
  </si>
  <si>
    <t>Tasa SW ML-MR</t>
  </si>
  <si>
    <t>Tasa SW MR-MR</t>
  </si>
  <si>
    <t>Fuente: CNMC según la información aportada por los agentes</t>
  </si>
  <si>
    <t>Nota: Los datos del año 2021 son provisionales</t>
  </si>
  <si>
    <t>Cuota SW ML-ML</t>
  </si>
  <si>
    <t>CuotaSW MR-ML</t>
  </si>
  <si>
    <t>Cuota SW ML-MR</t>
  </si>
  <si>
    <t>Cuota SW MR-MR</t>
  </si>
  <si>
    <t>Cuota SW MT por CA</t>
  </si>
  <si>
    <t>Nota: Tasa de switching o tasa de cambio de comercializador calculada como el cociente entre el número de cambios activados y el número de puntos de suministro registrados al comienzo del periodo de que se trate</t>
  </si>
  <si>
    <t>HISTÓRICO DE CAMBIOS DE COMERCIALIZADOR POR CCAA. ELECTRICIDAD</t>
  </si>
  <si>
    <t>ELECTRICIDAD</t>
  </si>
  <si>
    <t>HISTÓRICO DE CAMBIOS DE COMERCIALIZADOR POR CCAA. GAS</t>
  </si>
  <si>
    <t>Cambios de Comercializador del ML al MR sobre el Total de puntos de suministro de dicha CA al inicio del periodo analizado</t>
  </si>
  <si>
    <t>GAS</t>
  </si>
  <si>
    <t>1-Tasa de cambio de comercializador por CA :</t>
  </si>
  <si>
    <t xml:space="preserve">2-Tasa de cambio de comercializador por CA : </t>
  </si>
  <si>
    <t xml:space="preserve">3-Tasa de Cambio de comercializador por CA : </t>
  </si>
  <si>
    <t>Cuota por CA de los cambios de comercializador del MR al ML</t>
  </si>
  <si>
    <t xml:space="preserve">Cuota por CA de los cambios de comercializador </t>
  </si>
  <si>
    <t>Número de cambios de comercializador  por CA</t>
  </si>
  <si>
    <t>Número de cambios de comercializador del MR al ML por CA</t>
  </si>
  <si>
    <t>Cuota por CA de los cambios de comercializador del ML al MR</t>
  </si>
  <si>
    <t>Número de cambios de comercializador del ML al MR por CA</t>
  </si>
  <si>
    <t>CEUTA Y MELILLA*</t>
  </si>
  <si>
    <t>* Ceuta y Melilla son Ciudades Autónomas</t>
  </si>
  <si>
    <t>Nota: MR: Mercado Regulado . ML: Mercado Libre. MT: Mercado Total. SW: Cambio de comercializador. Cuota SW: Cuota de cambio de comercializador. Tasa SW: Tasa de cambio de comercializador. CA: Comunidad Autónoma. CCAA: Comunidades Autónomas.</t>
  </si>
  <si>
    <t>Cuota SW    ML-ML</t>
  </si>
  <si>
    <t xml:space="preserve">Tasa SW      ML-ML </t>
  </si>
  <si>
    <t>Tasa SW     ML-MR</t>
  </si>
  <si>
    <t>Fuente: CNMC según la información aportada por los agentes. Datos de 2021 provisionales.</t>
  </si>
  <si>
    <t>Nota: Tasa de cambio de comercializador calculada como el cociente entre el número de cambios activados y el número de puntos de suministro registrados al comienzo del periodo de que se trate.</t>
  </si>
  <si>
    <t>Número de cambios de comercializador por CA en 2021 por subsegmento de tipo de mercado (MR/ML)</t>
  </si>
  <si>
    <t>Cuota  por CA de los cambios de comercializador en 2021 por subsegmento de tipo de mercado (MR/ML)</t>
  </si>
  <si>
    <t>Cuota  por CA de los cambios de comercializador en 2021 por subsegmento de tipo de mercado  (MR/ML)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</si>
</sst>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C00000"/>
      <name val="Calibri"/>
      <family val="2"/>
    </font>
    <font>
      <sz val="8"/>
      <color rgb="FFC00000"/>
      <name val="Calibri"/>
      <family val="2"/>
    </font>
    <font>
      <sz val="9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22"/>
      <color theme="1"/>
      <name val="Calibri"/>
      <family val="2"/>
      <scheme val="minor"/>
    </font>
    <font>
      <b/>
      <sz val="8"/>
      <color theme="0"/>
      <name val="Arial"/>
      <family val="2"/>
    </font>
    <font>
      <sz val="8"/>
      <color theme="1"/>
      <name val="Calibri"/>
      <family val="2"/>
      <scheme val="minor"/>
    </font>
    <font>
      <sz val="9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gradientFill degree="135">
        <stop position="0">
          <color rgb="FFF9AB6B"/>
        </stop>
        <stop position="1">
          <color rgb="FFF63B00"/>
        </stop>
      </gradientFill>
    </fill>
    <fill>
      <patternFill patternType="solid">
        <fgColor rgb="FFFF9933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78">
    <xf numFmtId="0" fontId="0" fillId="0" borderId="0" xfId="0"/>
    <xf numFmtId="3" fontId="0" fillId="0" borderId="0" xfId="0" applyNumberFormat="1"/>
    <xf numFmtId="3" fontId="0" fillId="0" borderId="5" xfId="0" applyNumberFormat="1" applyBorder="1"/>
    <xf numFmtId="3" fontId="0" fillId="0" borderId="1" xfId="0" applyNumberFormat="1" applyBorder="1"/>
    <xf numFmtId="3" fontId="0" fillId="0" borderId="6" xfId="0" applyNumberFormat="1" applyBorder="1"/>
    <xf numFmtId="3" fontId="0" fillId="0" borderId="13" xfId="0" applyNumberFormat="1" applyBorder="1"/>
    <xf numFmtId="3" fontId="0" fillId="2" borderId="7" xfId="0" applyNumberFormat="1" applyFill="1" applyBorder="1"/>
    <xf numFmtId="3" fontId="0" fillId="2" borderId="8" xfId="0" applyNumberFormat="1" applyFill="1" applyBorder="1"/>
    <xf numFmtId="3" fontId="0" fillId="2" borderId="9" xfId="0" applyNumberFormat="1" applyFill="1" applyBorder="1"/>
    <xf numFmtId="3" fontId="1" fillId="0" borderId="11" xfId="0" applyNumberFormat="1" applyFont="1" applyBorder="1"/>
    <xf numFmtId="3" fontId="1" fillId="2" borderId="12" xfId="0" applyNumberFormat="1" applyFont="1" applyFill="1" applyBorder="1"/>
    <xf numFmtId="0" fontId="4" fillId="0" borderId="0" xfId="0" applyFont="1"/>
    <xf numFmtId="10" fontId="8" fillId="0" borderId="0" xfId="0" applyNumberFormat="1" applyFont="1" applyAlignment="1">
      <alignment horizontal="right" vertical="center"/>
    </xf>
    <xf numFmtId="164" fontId="0" fillId="0" borderId="0" xfId="1" applyNumberFormat="1" applyFont="1"/>
    <xf numFmtId="164" fontId="0" fillId="0" borderId="1" xfId="1" applyNumberFormat="1" applyFont="1" applyBorder="1"/>
    <xf numFmtId="0" fontId="10" fillId="4" borderId="16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3" fontId="1" fillId="0" borderId="16" xfId="0" applyNumberFormat="1" applyFont="1" applyBorder="1"/>
    <xf numFmtId="3" fontId="1" fillId="2" borderId="16" xfId="0" applyNumberFormat="1" applyFont="1" applyFill="1" applyBorder="1"/>
    <xf numFmtId="3" fontId="0" fillId="2" borderId="1" xfId="0" applyNumberFormat="1" applyFill="1" applyBorder="1"/>
    <xf numFmtId="164" fontId="0" fillId="2" borderId="1" xfId="1" applyNumberFormat="1" applyFont="1" applyFill="1" applyBorder="1"/>
    <xf numFmtId="3" fontId="1" fillId="0" borderId="1" xfId="0" applyNumberFormat="1" applyFont="1" applyBorder="1"/>
    <xf numFmtId="3" fontId="1" fillId="2" borderId="1" xfId="0" applyNumberFormat="1" applyFont="1" applyFill="1" applyBorder="1"/>
    <xf numFmtId="3" fontId="0" fillId="0" borderId="2" xfId="0" applyNumberFormat="1" applyBorder="1"/>
    <xf numFmtId="3" fontId="0" fillId="0" borderId="3" xfId="0" applyNumberFormat="1" applyBorder="1"/>
    <xf numFmtId="3" fontId="0" fillId="0" borderId="4" xfId="0" applyNumberFormat="1" applyBorder="1"/>
    <xf numFmtId="10" fontId="0" fillId="2" borderId="1" xfId="1" applyNumberFormat="1" applyFont="1" applyFill="1" applyBorder="1"/>
    <xf numFmtId="164" fontId="0" fillId="5" borderId="1" xfId="1" applyNumberFormat="1" applyFont="1" applyFill="1" applyBorder="1"/>
    <xf numFmtId="164" fontId="0" fillId="6" borderId="1" xfId="1" applyNumberFormat="1" applyFont="1" applyFill="1" applyBorder="1"/>
    <xf numFmtId="164" fontId="0" fillId="7" borderId="1" xfId="1" applyNumberFormat="1" applyFont="1" applyFill="1" applyBorder="1"/>
    <xf numFmtId="0" fontId="12" fillId="4" borderId="7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3" fontId="13" fillId="0" borderId="0" xfId="0" applyNumberFormat="1" applyFont="1"/>
    <xf numFmtId="3" fontId="11" fillId="0" borderId="25" xfId="0" applyNumberFormat="1" applyFont="1" applyBorder="1" applyAlignment="1">
      <alignment horizontal="center"/>
    </xf>
    <xf numFmtId="3" fontId="11" fillId="0" borderId="26" xfId="0" applyNumberFormat="1" applyFont="1" applyBorder="1" applyAlignment="1">
      <alignment horizontal="center"/>
    </xf>
    <xf numFmtId="3" fontId="11" fillId="0" borderId="27" xfId="0" applyNumberFormat="1" applyFont="1" applyBorder="1" applyAlignment="1">
      <alignment horizontal="center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 wrapText="1"/>
    </xf>
    <xf numFmtId="3" fontId="2" fillId="5" borderId="25" xfId="0" applyNumberFormat="1" applyFont="1" applyFill="1" applyBorder="1" applyAlignment="1">
      <alignment horizontal="center"/>
    </xf>
    <xf numFmtId="3" fontId="2" fillId="5" borderId="26" xfId="0" applyNumberFormat="1" applyFont="1" applyFill="1" applyBorder="1" applyAlignment="1">
      <alignment horizontal="center"/>
    </xf>
    <xf numFmtId="3" fontId="2" fillId="5" borderId="27" xfId="0" applyNumberFormat="1" applyFont="1" applyFill="1" applyBorder="1" applyAlignment="1">
      <alignment horizontal="center"/>
    </xf>
    <xf numFmtId="3" fontId="0" fillId="5" borderId="0" xfId="0" applyNumberFormat="1" applyFill="1"/>
    <xf numFmtId="3" fontId="0" fillId="5" borderId="0" xfId="0" applyNumberFormat="1" applyFill="1" applyBorder="1"/>
    <xf numFmtId="0" fontId="10" fillId="5" borderId="0" xfId="0" applyFont="1" applyFill="1" applyBorder="1" applyAlignment="1">
      <alignment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0" fillId="5" borderId="0" xfId="0" applyFill="1" applyAlignment="1">
      <alignment vertical="center"/>
    </xf>
    <xf numFmtId="0" fontId="0" fillId="5" borderId="0" xfId="0" applyFill="1"/>
    <xf numFmtId="0" fontId="4" fillId="5" borderId="0" xfId="0" applyFont="1" applyFill="1"/>
    <xf numFmtId="0" fontId="5" fillId="5" borderId="0" xfId="0" applyFont="1" applyFill="1" applyAlignment="1">
      <alignment vertical="center"/>
    </xf>
    <xf numFmtId="3" fontId="6" fillId="5" borderId="0" xfId="0" applyNumberFormat="1" applyFont="1" applyFill="1" applyAlignment="1">
      <alignment horizontal="right" vertical="center"/>
    </xf>
    <xf numFmtId="0" fontId="6" fillId="5" borderId="0" xfId="0" applyFont="1" applyFill="1" applyAlignment="1">
      <alignment horizontal="right" vertical="center"/>
    </xf>
    <xf numFmtId="164" fontId="6" fillId="5" borderId="0" xfId="1" applyNumberFormat="1" applyFont="1" applyFill="1" applyAlignment="1">
      <alignment horizontal="right" vertical="center"/>
    </xf>
    <xf numFmtId="3" fontId="7" fillId="5" borderId="0" xfId="0" applyNumberFormat="1" applyFont="1" applyFill="1" applyAlignment="1">
      <alignment horizontal="right" vertical="center"/>
    </xf>
    <xf numFmtId="10" fontId="8" fillId="5" borderId="0" xfId="0" applyNumberFormat="1" applyFont="1" applyFill="1" applyAlignment="1">
      <alignment horizontal="right" vertical="center"/>
    </xf>
    <xf numFmtId="10" fontId="0" fillId="5" borderId="0" xfId="1" applyNumberFormat="1" applyFont="1" applyFill="1"/>
    <xf numFmtId="164" fontId="0" fillId="5" borderId="0" xfId="1" applyNumberFormat="1" applyFont="1" applyFill="1"/>
    <xf numFmtId="0" fontId="15" fillId="5" borderId="0" xfId="0" applyFont="1" applyFill="1" applyAlignment="1">
      <alignment vertical="center"/>
    </xf>
    <xf numFmtId="0" fontId="16" fillId="5" borderId="0" xfId="0" applyFont="1" applyFill="1" applyAlignment="1">
      <alignment vertical="center"/>
    </xf>
    <xf numFmtId="3" fontId="17" fillId="5" borderId="0" xfId="0" applyNumberFormat="1" applyFont="1" applyFill="1"/>
    <xf numFmtId="3" fontId="17" fillId="0" borderId="0" xfId="0" applyNumberFormat="1" applyFont="1"/>
    <xf numFmtId="3" fontId="9" fillId="5" borderId="0" xfId="0" applyNumberFormat="1" applyFont="1" applyFill="1"/>
    <xf numFmtId="10" fontId="7" fillId="5" borderId="0" xfId="0" applyNumberFormat="1" applyFont="1" applyFill="1" applyAlignment="1">
      <alignment horizontal="right" vertical="center"/>
    </xf>
    <xf numFmtId="3" fontId="2" fillId="5" borderId="0" xfId="0" applyNumberFormat="1" applyFont="1" applyFill="1" applyAlignment="1">
      <alignment horizontal="center"/>
    </xf>
    <xf numFmtId="0" fontId="14" fillId="5" borderId="0" xfId="0" applyFont="1" applyFill="1" applyAlignment="1">
      <alignment vertical="center"/>
    </xf>
    <xf numFmtId="0" fontId="12" fillId="5" borderId="0" xfId="0" applyFont="1" applyFill="1" applyBorder="1" applyAlignment="1">
      <alignment horizontal="center" vertical="center" wrapText="1"/>
    </xf>
    <xf numFmtId="3" fontId="13" fillId="5" borderId="0" xfId="0" applyNumberFormat="1" applyFont="1" applyFill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BE0C6-711A-46F5-9C26-8DF0D5090661}">
  <sheetPr>
    <pageSetUpPr fitToPage="1"/>
  </sheetPr>
  <dimension ref="A1:X147"/>
  <sheetViews>
    <sheetView tabSelected="1" zoomScale="73" zoomScaleNormal="73" workbookViewId="0">
      <selection sqref="A1:Q1"/>
    </sheetView>
  </sheetViews>
  <sheetFormatPr baseColWidth="10" defaultColWidth="11.44140625" defaultRowHeight="14.4" x14ac:dyDescent="0.3"/>
  <cols>
    <col min="1" max="1" width="23.109375" style="1" customWidth="1"/>
    <col min="2" max="5" width="11.44140625" style="1"/>
    <col min="6" max="6" width="14.44140625" style="1" customWidth="1"/>
    <col min="7" max="7" width="11.44140625" style="1"/>
    <col min="8" max="8" width="23.109375" style="1" customWidth="1"/>
    <col min="9" max="12" width="11.44140625" style="1"/>
    <col min="13" max="13" width="11.44140625" style="1" customWidth="1"/>
    <col min="14" max="14" width="11.44140625" style="1"/>
    <col min="15" max="15" width="23.109375" style="1" customWidth="1"/>
    <col min="16" max="16" width="12.5546875" style="1" customWidth="1"/>
    <col min="17" max="17" width="11.44140625" style="1" customWidth="1"/>
    <col min="18" max="20" width="11.44140625" style="1"/>
    <col min="21" max="21" width="16.5546875" style="53" customWidth="1"/>
    <col min="22" max="22" width="14.5546875" style="53" customWidth="1"/>
    <col min="23" max="16384" width="11.44140625" style="1"/>
  </cols>
  <sheetData>
    <row r="1" spans="1:24" s="53" customFormat="1" ht="26.4" thickBot="1" x14ac:dyDescent="0.55000000000000004">
      <c r="A1" s="50" t="s">
        <v>43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2"/>
    </row>
    <row r="2" spans="1:24" s="53" customFormat="1" ht="15" thickBot="1" x14ac:dyDescent="0.35">
      <c r="R2" s="54"/>
    </row>
    <row r="3" spans="1:24" x14ac:dyDescent="0.3">
      <c r="A3" s="45" t="s">
        <v>0</v>
      </c>
      <c r="B3" s="47">
        <v>2018</v>
      </c>
      <c r="C3" s="48"/>
      <c r="D3" s="48"/>
      <c r="E3" s="49"/>
      <c r="F3" s="47">
        <v>2019</v>
      </c>
      <c r="G3" s="48"/>
      <c r="H3" s="48"/>
      <c r="I3" s="49"/>
      <c r="J3" s="47">
        <v>2020</v>
      </c>
      <c r="K3" s="48"/>
      <c r="L3" s="48"/>
      <c r="M3" s="49"/>
      <c r="N3" s="47">
        <v>2021</v>
      </c>
      <c r="O3" s="48"/>
      <c r="P3" s="48"/>
      <c r="Q3" s="49"/>
      <c r="R3" s="55"/>
      <c r="S3" s="53"/>
      <c r="T3" s="53"/>
    </row>
    <row r="4" spans="1:24" ht="23.25" customHeight="1" thickBot="1" x14ac:dyDescent="0.35">
      <c r="A4" s="46" t="s">
        <v>0</v>
      </c>
      <c r="B4" s="30" t="s">
        <v>28</v>
      </c>
      <c r="C4" s="31" t="s">
        <v>27</v>
      </c>
      <c r="D4" s="31" t="s">
        <v>29</v>
      </c>
      <c r="E4" s="31" t="s">
        <v>30</v>
      </c>
      <c r="F4" s="30" t="s">
        <v>28</v>
      </c>
      <c r="G4" s="31" t="s">
        <v>27</v>
      </c>
      <c r="H4" s="31" t="s">
        <v>29</v>
      </c>
      <c r="I4" s="31" t="s">
        <v>30</v>
      </c>
      <c r="J4" s="30" t="s">
        <v>28</v>
      </c>
      <c r="K4" s="31" t="s">
        <v>27</v>
      </c>
      <c r="L4" s="31" t="s">
        <v>29</v>
      </c>
      <c r="M4" s="31" t="s">
        <v>30</v>
      </c>
      <c r="N4" s="30" t="s">
        <v>28</v>
      </c>
      <c r="O4" s="31" t="s">
        <v>27</v>
      </c>
      <c r="P4" s="31" t="s">
        <v>29</v>
      </c>
      <c r="Q4" s="32" t="s">
        <v>30</v>
      </c>
      <c r="R4" s="56"/>
      <c r="S4" s="53"/>
      <c r="T4" s="53"/>
    </row>
    <row r="5" spans="1:24" x14ac:dyDescent="0.3">
      <c r="A5" s="9" t="s">
        <v>1</v>
      </c>
      <c r="B5" s="23">
        <v>333905</v>
      </c>
      <c r="C5" s="24">
        <v>142534</v>
      </c>
      <c r="D5" s="24">
        <v>80127</v>
      </c>
      <c r="E5" s="25">
        <v>1956</v>
      </c>
      <c r="F5" s="5">
        <v>368776</v>
      </c>
      <c r="G5" s="3">
        <v>136725</v>
      </c>
      <c r="H5" s="3">
        <v>58149</v>
      </c>
      <c r="I5" s="3">
        <v>788</v>
      </c>
      <c r="J5" s="2">
        <v>533541</v>
      </c>
      <c r="K5" s="3">
        <v>99140</v>
      </c>
      <c r="L5" s="3">
        <v>88508</v>
      </c>
      <c r="M5" s="3">
        <v>993</v>
      </c>
      <c r="N5" s="2">
        <v>700255</v>
      </c>
      <c r="O5" s="3">
        <v>233592</v>
      </c>
      <c r="P5" s="3">
        <v>64754</v>
      </c>
      <c r="Q5" s="4">
        <v>1302</v>
      </c>
      <c r="R5" s="54"/>
      <c r="S5" s="53"/>
      <c r="T5" s="53"/>
      <c r="W5" s="13"/>
      <c r="X5" s="13"/>
    </row>
    <row r="6" spans="1:24" x14ac:dyDescent="0.3">
      <c r="A6" s="9" t="s">
        <v>2</v>
      </c>
      <c r="B6" s="2">
        <v>62821</v>
      </c>
      <c r="C6" s="3">
        <v>24385</v>
      </c>
      <c r="D6" s="3">
        <v>13213</v>
      </c>
      <c r="E6" s="4">
        <v>97</v>
      </c>
      <c r="F6" s="5">
        <v>59526</v>
      </c>
      <c r="G6" s="3">
        <v>20939</v>
      </c>
      <c r="H6" s="3">
        <v>10131</v>
      </c>
      <c r="I6" s="3">
        <v>91</v>
      </c>
      <c r="J6" s="2">
        <v>81065</v>
      </c>
      <c r="K6" s="3">
        <v>15471</v>
      </c>
      <c r="L6" s="3">
        <v>13048</v>
      </c>
      <c r="M6" s="3">
        <v>140</v>
      </c>
      <c r="N6" s="2">
        <v>103880</v>
      </c>
      <c r="O6" s="3">
        <v>32274</v>
      </c>
      <c r="P6" s="3">
        <v>10374</v>
      </c>
      <c r="Q6" s="4">
        <v>180</v>
      </c>
      <c r="R6" s="54"/>
      <c r="S6" s="53"/>
      <c r="T6" s="53"/>
      <c r="W6" s="13"/>
      <c r="X6" s="13"/>
    </row>
    <row r="7" spans="1:24" x14ac:dyDescent="0.3">
      <c r="A7" s="9" t="s">
        <v>3</v>
      </c>
      <c r="B7" s="2">
        <v>42071</v>
      </c>
      <c r="C7" s="3">
        <v>8951</v>
      </c>
      <c r="D7" s="3">
        <v>11031</v>
      </c>
      <c r="E7" s="4">
        <v>87</v>
      </c>
      <c r="F7" s="5">
        <v>38500</v>
      </c>
      <c r="G7" s="3">
        <v>7755</v>
      </c>
      <c r="H7" s="3">
        <v>9888</v>
      </c>
      <c r="I7" s="3">
        <v>216</v>
      </c>
      <c r="J7" s="2">
        <v>45132</v>
      </c>
      <c r="K7" s="3">
        <v>7318</v>
      </c>
      <c r="L7" s="3">
        <v>7835</v>
      </c>
      <c r="M7" s="3">
        <v>103</v>
      </c>
      <c r="N7" s="2">
        <v>55520</v>
      </c>
      <c r="O7" s="3">
        <v>12554</v>
      </c>
      <c r="P7" s="3">
        <v>5890</v>
      </c>
      <c r="Q7" s="4">
        <v>117</v>
      </c>
      <c r="R7" s="54"/>
      <c r="S7" s="53"/>
      <c r="T7" s="53"/>
      <c r="W7" s="13"/>
      <c r="X7" s="13"/>
    </row>
    <row r="8" spans="1:24" x14ac:dyDescent="0.3">
      <c r="A8" s="9" t="s">
        <v>4</v>
      </c>
      <c r="B8" s="2">
        <v>51026</v>
      </c>
      <c r="C8" s="3">
        <v>27568</v>
      </c>
      <c r="D8" s="3">
        <v>7394</v>
      </c>
      <c r="E8" s="4">
        <v>29</v>
      </c>
      <c r="F8" s="5">
        <v>49266</v>
      </c>
      <c r="G8" s="3">
        <v>22795</v>
      </c>
      <c r="H8" s="3">
        <v>6390</v>
      </c>
      <c r="I8" s="3">
        <v>35</v>
      </c>
      <c r="J8" s="2">
        <v>68201</v>
      </c>
      <c r="K8" s="3">
        <v>15373</v>
      </c>
      <c r="L8" s="3">
        <v>9108</v>
      </c>
      <c r="M8" s="3">
        <v>58</v>
      </c>
      <c r="N8" s="2">
        <v>91968</v>
      </c>
      <c r="O8" s="3">
        <v>29822</v>
      </c>
      <c r="P8" s="3">
        <v>8047</v>
      </c>
      <c r="Q8" s="4">
        <v>106</v>
      </c>
      <c r="R8" s="54"/>
      <c r="S8" s="53"/>
      <c r="T8" s="53"/>
      <c r="W8" s="13"/>
      <c r="X8" s="13"/>
    </row>
    <row r="9" spans="1:24" x14ac:dyDescent="0.3">
      <c r="A9" s="9" t="s">
        <v>5</v>
      </c>
      <c r="B9" s="2">
        <v>52945</v>
      </c>
      <c r="C9" s="3">
        <v>46921</v>
      </c>
      <c r="D9" s="3">
        <v>12565</v>
      </c>
      <c r="E9" s="4">
        <v>128</v>
      </c>
      <c r="F9" s="5">
        <v>57403</v>
      </c>
      <c r="G9" s="3">
        <v>44354</v>
      </c>
      <c r="H9" s="3">
        <v>9932</v>
      </c>
      <c r="I9" s="3">
        <v>63</v>
      </c>
      <c r="J9" s="2">
        <v>80813</v>
      </c>
      <c r="K9" s="3">
        <v>29077</v>
      </c>
      <c r="L9" s="3">
        <v>14240</v>
      </c>
      <c r="M9" s="3">
        <v>102</v>
      </c>
      <c r="N9" s="2">
        <v>104497</v>
      </c>
      <c r="O9" s="3">
        <v>58658</v>
      </c>
      <c r="P9" s="3">
        <v>12483</v>
      </c>
      <c r="Q9" s="4">
        <v>117</v>
      </c>
      <c r="R9" s="54"/>
      <c r="S9" s="53"/>
      <c r="T9" s="53"/>
      <c r="W9" s="13"/>
      <c r="X9" s="13"/>
    </row>
    <row r="10" spans="1:24" x14ac:dyDescent="0.3">
      <c r="A10" s="9" t="s">
        <v>6</v>
      </c>
      <c r="B10" s="2">
        <v>39172</v>
      </c>
      <c r="C10" s="3">
        <v>6316</v>
      </c>
      <c r="D10" s="3">
        <v>5047</v>
      </c>
      <c r="E10" s="4">
        <v>73</v>
      </c>
      <c r="F10" s="5">
        <v>37127</v>
      </c>
      <c r="G10" s="3">
        <v>4919</v>
      </c>
      <c r="H10" s="3">
        <v>4531</v>
      </c>
      <c r="I10" s="3">
        <v>155</v>
      </c>
      <c r="J10" s="2">
        <v>45440</v>
      </c>
      <c r="K10" s="3">
        <v>4998</v>
      </c>
      <c r="L10" s="3">
        <v>6166</v>
      </c>
      <c r="M10" s="3">
        <v>108</v>
      </c>
      <c r="N10" s="2">
        <v>53001</v>
      </c>
      <c r="O10" s="3">
        <v>11440</v>
      </c>
      <c r="P10" s="3">
        <v>3765</v>
      </c>
      <c r="Q10" s="4">
        <v>129</v>
      </c>
      <c r="R10" s="54"/>
      <c r="S10" s="53"/>
      <c r="T10" s="53"/>
      <c r="W10" s="13"/>
      <c r="X10" s="13"/>
    </row>
    <row r="11" spans="1:24" x14ac:dyDescent="0.3">
      <c r="A11" s="9" t="s">
        <v>7</v>
      </c>
      <c r="B11" s="2">
        <v>138602</v>
      </c>
      <c r="C11" s="3">
        <v>43596</v>
      </c>
      <c r="D11" s="3">
        <v>33923</v>
      </c>
      <c r="E11" s="4">
        <v>520</v>
      </c>
      <c r="F11" s="5">
        <v>115942</v>
      </c>
      <c r="G11" s="3">
        <v>34122</v>
      </c>
      <c r="H11" s="3">
        <v>27080</v>
      </c>
      <c r="I11" s="3">
        <v>294</v>
      </c>
      <c r="J11" s="2">
        <v>155173</v>
      </c>
      <c r="K11" s="3">
        <v>36610</v>
      </c>
      <c r="L11" s="3">
        <v>33932</v>
      </c>
      <c r="M11" s="3">
        <v>363</v>
      </c>
      <c r="N11" s="2">
        <v>209907</v>
      </c>
      <c r="O11" s="3">
        <v>80272</v>
      </c>
      <c r="P11" s="3">
        <v>29453</v>
      </c>
      <c r="Q11" s="4">
        <v>405</v>
      </c>
      <c r="R11" s="54"/>
      <c r="S11" s="53"/>
      <c r="T11" s="53"/>
      <c r="W11" s="13"/>
      <c r="X11" s="13"/>
    </row>
    <row r="12" spans="1:24" x14ac:dyDescent="0.3">
      <c r="A12" s="9" t="s">
        <v>8</v>
      </c>
      <c r="B12" s="2">
        <v>98298</v>
      </c>
      <c r="C12" s="3">
        <v>28167</v>
      </c>
      <c r="D12" s="3">
        <v>30482</v>
      </c>
      <c r="E12" s="4">
        <v>543</v>
      </c>
      <c r="F12" s="5">
        <v>105457</v>
      </c>
      <c r="G12" s="3">
        <v>27067</v>
      </c>
      <c r="H12" s="3">
        <v>24458</v>
      </c>
      <c r="I12" s="3">
        <v>321</v>
      </c>
      <c r="J12" s="2">
        <v>145069</v>
      </c>
      <c r="K12" s="3">
        <v>29004</v>
      </c>
      <c r="L12" s="3">
        <v>29456</v>
      </c>
      <c r="M12" s="3">
        <v>379</v>
      </c>
      <c r="N12" s="2">
        <v>162731</v>
      </c>
      <c r="O12" s="3">
        <v>68099</v>
      </c>
      <c r="P12" s="3">
        <v>23046</v>
      </c>
      <c r="Q12" s="4">
        <v>459</v>
      </c>
      <c r="R12" s="54"/>
      <c r="S12" s="53"/>
      <c r="T12" s="53"/>
      <c r="W12" s="13"/>
      <c r="X12" s="13"/>
    </row>
    <row r="13" spans="1:24" x14ac:dyDescent="0.3">
      <c r="A13" s="9" t="s">
        <v>9</v>
      </c>
      <c r="B13" s="2">
        <v>282254</v>
      </c>
      <c r="C13" s="3">
        <v>129655</v>
      </c>
      <c r="D13" s="3">
        <v>52422</v>
      </c>
      <c r="E13" s="4">
        <v>436</v>
      </c>
      <c r="F13" s="5">
        <v>288401</v>
      </c>
      <c r="G13" s="3">
        <v>126675</v>
      </c>
      <c r="H13" s="3">
        <v>51285</v>
      </c>
      <c r="I13" s="3">
        <v>627</v>
      </c>
      <c r="J13" s="2">
        <v>392667</v>
      </c>
      <c r="K13" s="3">
        <v>87611</v>
      </c>
      <c r="L13" s="3">
        <v>56627</v>
      </c>
      <c r="M13" s="3">
        <v>755</v>
      </c>
      <c r="N13" s="2">
        <v>550486</v>
      </c>
      <c r="O13" s="3">
        <v>173714</v>
      </c>
      <c r="P13" s="3">
        <v>59840</v>
      </c>
      <c r="Q13" s="4">
        <v>1259</v>
      </c>
      <c r="R13" s="54"/>
      <c r="S13" s="53"/>
      <c r="T13" s="53"/>
      <c r="W13" s="13"/>
      <c r="X13" s="13"/>
    </row>
    <row r="14" spans="1:24" x14ac:dyDescent="0.3">
      <c r="A14" s="9" t="s">
        <v>10</v>
      </c>
      <c r="B14" s="2">
        <v>1109</v>
      </c>
      <c r="C14" s="3">
        <v>14</v>
      </c>
      <c r="D14" s="3">
        <v>415</v>
      </c>
      <c r="E14" s="4">
        <v>0</v>
      </c>
      <c r="F14" s="5">
        <v>833</v>
      </c>
      <c r="G14" s="3">
        <v>31</v>
      </c>
      <c r="H14" s="3">
        <v>417</v>
      </c>
      <c r="I14" s="3">
        <v>0</v>
      </c>
      <c r="J14" s="2">
        <v>1721</v>
      </c>
      <c r="K14" s="3">
        <v>29</v>
      </c>
      <c r="L14" s="3">
        <v>265</v>
      </c>
      <c r="M14" s="3">
        <v>3</v>
      </c>
      <c r="N14" s="2">
        <v>1562</v>
      </c>
      <c r="O14" s="3">
        <v>75</v>
      </c>
      <c r="P14" s="3">
        <v>324</v>
      </c>
      <c r="Q14" s="4">
        <v>9</v>
      </c>
      <c r="R14" s="54"/>
      <c r="S14" s="53"/>
      <c r="T14" s="53"/>
      <c r="W14" s="13"/>
      <c r="X14" s="13"/>
    </row>
    <row r="15" spans="1:24" x14ac:dyDescent="0.3">
      <c r="A15" s="9" t="s">
        <v>11</v>
      </c>
      <c r="B15" s="2">
        <v>275854</v>
      </c>
      <c r="C15" s="3">
        <v>86418</v>
      </c>
      <c r="D15" s="3">
        <v>71662</v>
      </c>
      <c r="E15" s="4">
        <v>329</v>
      </c>
      <c r="F15" s="5">
        <v>242165</v>
      </c>
      <c r="G15" s="3">
        <v>72201</v>
      </c>
      <c r="H15" s="3">
        <v>66171</v>
      </c>
      <c r="I15" s="3">
        <v>269</v>
      </c>
      <c r="J15" s="2">
        <v>314051</v>
      </c>
      <c r="K15" s="3">
        <v>72359</v>
      </c>
      <c r="L15" s="3">
        <v>82194</v>
      </c>
      <c r="M15" s="3">
        <v>292</v>
      </c>
      <c r="N15" s="2">
        <v>381443</v>
      </c>
      <c r="O15" s="3">
        <v>152901</v>
      </c>
      <c r="P15" s="3">
        <v>61227</v>
      </c>
      <c r="Q15" s="4">
        <v>472</v>
      </c>
      <c r="R15" s="54"/>
      <c r="S15" s="53"/>
      <c r="T15" s="53"/>
      <c r="W15" s="13"/>
      <c r="X15" s="13"/>
    </row>
    <row r="16" spans="1:24" x14ac:dyDescent="0.3">
      <c r="A16" s="9" t="s">
        <v>12</v>
      </c>
      <c r="B16" s="2">
        <v>50673</v>
      </c>
      <c r="C16" s="3">
        <v>18499</v>
      </c>
      <c r="D16" s="3">
        <v>23795</v>
      </c>
      <c r="E16" s="4">
        <v>2678</v>
      </c>
      <c r="F16" s="5">
        <v>52107</v>
      </c>
      <c r="G16" s="3">
        <v>16182</v>
      </c>
      <c r="H16" s="3">
        <v>15756</v>
      </c>
      <c r="I16" s="3">
        <v>298</v>
      </c>
      <c r="J16" s="2">
        <v>79807</v>
      </c>
      <c r="K16" s="3">
        <v>17192</v>
      </c>
      <c r="L16" s="3">
        <v>19175</v>
      </c>
      <c r="M16" s="3">
        <v>308</v>
      </c>
      <c r="N16" s="2">
        <v>88232</v>
      </c>
      <c r="O16" s="3">
        <v>31215</v>
      </c>
      <c r="P16" s="3">
        <v>14591</v>
      </c>
      <c r="Q16" s="4">
        <v>277</v>
      </c>
      <c r="R16" s="54"/>
      <c r="S16" s="53"/>
      <c r="T16" s="53"/>
      <c r="W16" s="13"/>
      <c r="X16" s="13"/>
    </row>
    <row r="17" spans="1:24" x14ac:dyDescent="0.3">
      <c r="A17" s="9" t="s">
        <v>13</v>
      </c>
      <c r="B17" s="2">
        <v>80281</v>
      </c>
      <c r="C17" s="3">
        <v>34516</v>
      </c>
      <c r="D17" s="3">
        <v>22343</v>
      </c>
      <c r="E17" s="4">
        <v>907</v>
      </c>
      <c r="F17" s="5">
        <v>85503</v>
      </c>
      <c r="G17" s="3">
        <v>32483</v>
      </c>
      <c r="H17" s="3">
        <v>20671</v>
      </c>
      <c r="I17" s="3">
        <v>542</v>
      </c>
      <c r="J17" s="2">
        <v>104377</v>
      </c>
      <c r="K17" s="3">
        <v>40273</v>
      </c>
      <c r="L17" s="3">
        <v>27002</v>
      </c>
      <c r="M17" s="3">
        <v>537</v>
      </c>
      <c r="N17" s="2">
        <v>139579</v>
      </c>
      <c r="O17" s="3">
        <v>100340</v>
      </c>
      <c r="P17" s="3">
        <v>30707</v>
      </c>
      <c r="Q17" s="4">
        <v>563</v>
      </c>
      <c r="R17" s="54"/>
      <c r="S17" s="53"/>
      <c r="T17" s="53"/>
      <c r="W17" s="13"/>
      <c r="X17" s="13"/>
    </row>
    <row r="18" spans="1:24" x14ac:dyDescent="0.3">
      <c r="A18" s="9" t="s">
        <v>14</v>
      </c>
      <c r="B18" s="2">
        <v>15804</v>
      </c>
      <c r="C18" s="3">
        <v>5299</v>
      </c>
      <c r="D18" s="3">
        <v>3752</v>
      </c>
      <c r="E18" s="4">
        <v>174</v>
      </c>
      <c r="F18" s="5">
        <v>16299</v>
      </c>
      <c r="G18" s="3">
        <v>4336</v>
      </c>
      <c r="H18" s="3">
        <v>3471</v>
      </c>
      <c r="I18" s="3">
        <v>43</v>
      </c>
      <c r="J18" s="2">
        <v>20309</v>
      </c>
      <c r="K18" s="3">
        <v>4347</v>
      </c>
      <c r="L18" s="3">
        <v>3810</v>
      </c>
      <c r="M18" s="3">
        <v>27</v>
      </c>
      <c r="N18" s="2">
        <v>25404</v>
      </c>
      <c r="O18" s="3">
        <v>9271</v>
      </c>
      <c r="P18" s="3">
        <v>3608</v>
      </c>
      <c r="Q18" s="4">
        <v>36</v>
      </c>
      <c r="R18" s="54"/>
      <c r="S18" s="53"/>
      <c r="T18" s="53"/>
      <c r="W18" s="13"/>
      <c r="X18" s="13"/>
    </row>
    <row r="19" spans="1:24" x14ac:dyDescent="0.3">
      <c r="A19" s="9" t="s">
        <v>15</v>
      </c>
      <c r="B19" s="2">
        <v>269159</v>
      </c>
      <c r="C19" s="3">
        <v>71540</v>
      </c>
      <c r="D19" s="3">
        <v>54923</v>
      </c>
      <c r="E19" s="4">
        <v>786</v>
      </c>
      <c r="F19" s="5">
        <v>252884</v>
      </c>
      <c r="G19" s="3">
        <v>64411</v>
      </c>
      <c r="H19" s="3">
        <v>49327</v>
      </c>
      <c r="I19" s="3">
        <v>877</v>
      </c>
      <c r="J19" s="2">
        <v>325662</v>
      </c>
      <c r="K19" s="3">
        <v>65715</v>
      </c>
      <c r="L19" s="3">
        <v>62774</v>
      </c>
      <c r="M19" s="3">
        <v>951</v>
      </c>
      <c r="N19" s="2">
        <v>424353</v>
      </c>
      <c r="O19" s="3">
        <v>152936</v>
      </c>
      <c r="P19" s="3">
        <v>56472</v>
      </c>
      <c r="Q19" s="4">
        <v>1464</v>
      </c>
      <c r="R19" s="54"/>
      <c r="S19" s="53"/>
      <c r="T19" s="53"/>
      <c r="W19" s="13"/>
      <c r="X19" s="13"/>
    </row>
    <row r="20" spans="1:24" x14ac:dyDescent="0.3">
      <c r="A20" s="9" t="s">
        <v>16</v>
      </c>
      <c r="B20" s="2">
        <v>68818</v>
      </c>
      <c r="C20" s="3">
        <v>20188</v>
      </c>
      <c r="D20" s="3">
        <v>18995</v>
      </c>
      <c r="E20" s="4">
        <v>89</v>
      </c>
      <c r="F20" s="5">
        <v>62510</v>
      </c>
      <c r="G20" s="3">
        <v>19371</v>
      </c>
      <c r="H20" s="3">
        <v>16755</v>
      </c>
      <c r="I20" s="3">
        <v>71</v>
      </c>
      <c r="J20" s="2">
        <v>88685</v>
      </c>
      <c r="K20" s="3">
        <v>19820</v>
      </c>
      <c r="L20" s="3">
        <v>22593</v>
      </c>
      <c r="M20" s="3">
        <v>66</v>
      </c>
      <c r="N20" s="2">
        <v>110805</v>
      </c>
      <c r="O20" s="3">
        <v>42702</v>
      </c>
      <c r="P20" s="3">
        <v>19967</v>
      </c>
      <c r="Q20" s="4">
        <v>84</v>
      </c>
      <c r="R20" s="54"/>
      <c r="S20" s="53"/>
      <c r="T20" s="53"/>
      <c r="W20" s="13"/>
      <c r="X20" s="13"/>
    </row>
    <row r="21" spans="1:24" x14ac:dyDescent="0.3">
      <c r="A21" s="9" t="s">
        <v>17</v>
      </c>
      <c r="B21" s="2">
        <v>34155</v>
      </c>
      <c r="C21" s="3">
        <v>9121</v>
      </c>
      <c r="D21" s="3">
        <v>5292</v>
      </c>
      <c r="E21" s="4">
        <v>120</v>
      </c>
      <c r="F21" s="5">
        <v>26964</v>
      </c>
      <c r="G21" s="3">
        <v>6942</v>
      </c>
      <c r="H21" s="3">
        <v>5361</v>
      </c>
      <c r="I21" s="3">
        <v>47</v>
      </c>
      <c r="J21" s="2">
        <v>34644</v>
      </c>
      <c r="K21" s="3">
        <v>7925</v>
      </c>
      <c r="L21" s="3">
        <v>5811</v>
      </c>
      <c r="M21" s="3">
        <v>53</v>
      </c>
      <c r="N21" s="2">
        <v>45499</v>
      </c>
      <c r="O21" s="3">
        <v>15221</v>
      </c>
      <c r="P21" s="3">
        <v>5992</v>
      </c>
      <c r="Q21" s="4">
        <v>61</v>
      </c>
      <c r="R21" s="54"/>
      <c r="S21" s="53"/>
      <c r="T21" s="53"/>
      <c r="W21" s="13"/>
      <c r="X21" s="13"/>
    </row>
    <row r="22" spans="1:24" x14ac:dyDescent="0.3">
      <c r="A22" s="9" t="s">
        <v>18</v>
      </c>
      <c r="B22" s="2">
        <v>94779</v>
      </c>
      <c r="C22" s="3">
        <v>33425</v>
      </c>
      <c r="D22" s="3">
        <v>18594</v>
      </c>
      <c r="E22" s="4">
        <v>185</v>
      </c>
      <c r="F22" s="5">
        <v>68300</v>
      </c>
      <c r="G22" s="3">
        <v>22684</v>
      </c>
      <c r="H22" s="3">
        <v>18179</v>
      </c>
      <c r="I22" s="3">
        <v>136</v>
      </c>
      <c r="J22" s="2">
        <v>90601</v>
      </c>
      <c r="K22" s="3">
        <v>22446</v>
      </c>
      <c r="L22" s="3">
        <v>20562</v>
      </c>
      <c r="M22" s="3">
        <v>128</v>
      </c>
      <c r="N22" s="2">
        <v>108115</v>
      </c>
      <c r="O22" s="3">
        <v>45015</v>
      </c>
      <c r="P22" s="3">
        <v>17521</v>
      </c>
      <c r="Q22" s="4">
        <v>208</v>
      </c>
      <c r="R22" s="54"/>
      <c r="S22" s="53"/>
      <c r="T22" s="53"/>
      <c r="W22" s="13"/>
      <c r="X22" s="13"/>
    </row>
    <row r="23" spans="1:24" ht="15" thickBot="1" x14ac:dyDescent="0.35">
      <c r="A23" s="10" t="s">
        <v>19</v>
      </c>
      <c r="B23" s="6">
        <f>SUM(B5:B22)</f>
        <v>1991726</v>
      </c>
      <c r="C23" s="7">
        <f t="shared" ref="C23:E23" si="0">SUM(C5:C22)</f>
        <v>737113</v>
      </c>
      <c r="D23" s="7">
        <f t="shared" si="0"/>
        <v>465975</v>
      </c>
      <c r="E23" s="8">
        <f t="shared" si="0"/>
        <v>9137</v>
      </c>
      <c r="F23" s="6">
        <f>SUM(F5:F22)</f>
        <v>1927963</v>
      </c>
      <c r="G23" s="7">
        <f t="shared" ref="G23" si="1">SUM(G5:G22)</f>
        <v>663992</v>
      </c>
      <c r="H23" s="7">
        <f t="shared" ref="H23" si="2">SUM(H5:H22)</f>
        <v>397952</v>
      </c>
      <c r="I23" s="8">
        <f t="shared" ref="I23" si="3">SUM(I5:I22)</f>
        <v>4873</v>
      </c>
      <c r="J23" s="6">
        <f>SUM(J5:J22)</f>
        <v>2606958</v>
      </c>
      <c r="K23" s="7">
        <f t="shared" ref="K23" si="4">SUM(K5:K22)</f>
        <v>574708</v>
      </c>
      <c r="L23" s="7">
        <f t="shared" ref="L23" si="5">SUM(L5:L22)</f>
        <v>503106</v>
      </c>
      <c r="M23" s="8">
        <f t="shared" ref="M23" si="6">SUM(M5:M22)</f>
        <v>5366</v>
      </c>
      <c r="N23" s="6">
        <f>SUM(N5:N22)</f>
        <v>3357237</v>
      </c>
      <c r="O23" s="7">
        <f t="shared" ref="O23" si="7">SUM(O5:O22)</f>
        <v>1250101</v>
      </c>
      <c r="P23" s="7">
        <f t="shared" ref="P23" si="8">SUM(P5:P22)</f>
        <v>428061</v>
      </c>
      <c r="Q23" s="8">
        <f t="shared" ref="Q23" si="9">SUM(Q5:Q22)</f>
        <v>7248</v>
      </c>
      <c r="R23" s="54"/>
      <c r="S23" s="53"/>
      <c r="T23" s="53"/>
      <c r="W23" s="13"/>
      <c r="X23" s="13"/>
    </row>
    <row r="24" spans="1:24" x14ac:dyDescent="0.3">
      <c r="A24" s="53"/>
      <c r="B24" s="53"/>
      <c r="C24" s="53"/>
      <c r="D24" s="53"/>
      <c r="E24" s="53">
        <f>SUM(B23:E23)</f>
        <v>3203951</v>
      </c>
      <c r="F24" s="53"/>
      <c r="G24" s="53"/>
      <c r="H24" s="53"/>
      <c r="I24" s="53">
        <f>SUM(F23:I23)</f>
        <v>2994780</v>
      </c>
      <c r="J24" s="53"/>
      <c r="K24" s="53"/>
      <c r="L24" s="53"/>
      <c r="M24" s="53">
        <f>SUM(J23:M23)</f>
        <v>3690138</v>
      </c>
      <c r="N24" s="53"/>
      <c r="O24" s="53"/>
      <c r="P24" s="53"/>
      <c r="Q24" s="53">
        <f>SUM(N23:Q23)</f>
        <v>5042647</v>
      </c>
      <c r="R24" s="53"/>
      <c r="S24" s="53"/>
      <c r="T24" s="53"/>
    </row>
    <row r="25" spans="1:24" x14ac:dyDescent="0.3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</row>
    <row r="26" spans="1:24" s="71" customFormat="1" ht="13.8" x14ac:dyDescent="0.3">
      <c r="A26" s="69" t="s">
        <v>63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</row>
    <row r="27" spans="1:24" s="71" customFormat="1" ht="13.8" x14ac:dyDescent="0.3">
      <c r="A27" s="69" t="s">
        <v>64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</row>
    <row r="28" spans="1:24" s="71" customFormat="1" ht="13.8" x14ac:dyDescent="0.3">
      <c r="A28" s="69" t="s">
        <v>36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</row>
    <row r="29" spans="1:24" s="71" customFormat="1" ht="13.8" x14ac:dyDescent="0.3">
      <c r="A29" s="69" t="s">
        <v>59</v>
      </c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</row>
    <row r="30" spans="1:24" s="71" customFormat="1" ht="13.8" x14ac:dyDescent="0.3">
      <c r="A30" s="69" t="s">
        <v>58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</row>
    <row r="31" spans="1:24" ht="15" thickBot="1" x14ac:dyDescent="0.35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</row>
    <row r="32" spans="1:24" ht="29.4" thickBot="1" x14ac:dyDescent="0.6">
      <c r="A32" s="34" t="s">
        <v>44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6"/>
    </row>
    <row r="33" spans="1:20" x14ac:dyDescent="0.3">
      <c r="A33" s="57"/>
      <c r="B33" s="58"/>
      <c r="C33" s="58"/>
      <c r="D33" s="58"/>
      <c r="E33" s="58"/>
      <c r="F33" s="58"/>
      <c r="G33" s="58"/>
      <c r="H33" s="58"/>
      <c r="I33" s="58"/>
      <c r="J33" s="58"/>
      <c r="K33" s="53"/>
      <c r="L33" s="53"/>
      <c r="M33" s="53"/>
      <c r="N33" s="53"/>
      <c r="O33" s="53"/>
      <c r="P33" s="53"/>
      <c r="Q33" s="53"/>
      <c r="R33" s="53"/>
      <c r="S33" s="53"/>
      <c r="T33" s="53"/>
    </row>
    <row r="34" spans="1:20" x14ac:dyDescent="0.3">
      <c r="A34" s="59" t="s">
        <v>53</v>
      </c>
      <c r="B34" s="53"/>
      <c r="C34" s="53"/>
      <c r="D34" s="53"/>
      <c r="E34" s="53"/>
      <c r="F34" s="60"/>
      <c r="G34" s="60"/>
      <c r="H34" s="59" t="s">
        <v>54</v>
      </c>
      <c r="I34" s="53"/>
      <c r="J34" s="53"/>
      <c r="K34" s="53"/>
      <c r="L34" s="53"/>
      <c r="M34" s="53"/>
      <c r="N34" s="53"/>
      <c r="O34" s="59" t="s">
        <v>65</v>
      </c>
      <c r="P34" s="53"/>
      <c r="Q34" s="53"/>
      <c r="R34" s="53"/>
      <c r="S34" s="53"/>
      <c r="T34" s="53"/>
    </row>
    <row r="35" spans="1:20" x14ac:dyDescent="0.3">
      <c r="A35" s="37" t="s">
        <v>0</v>
      </c>
      <c r="B35" s="39" t="s">
        <v>20</v>
      </c>
      <c r="C35" s="40"/>
      <c r="D35" s="40"/>
      <c r="E35" s="41"/>
      <c r="F35" s="61"/>
      <c r="G35" s="61"/>
      <c r="H35" s="37" t="s">
        <v>0</v>
      </c>
      <c r="I35" s="39" t="s">
        <v>27</v>
      </c>
      <c r="J35" s="40"/>
      <c r="K35" s="40"/>
      <c r="L35" s="41"/>
      <c r="M35" s="53"/>
      <c r="N35" s="53"/>
      <c r="O35" s="37" t="s">
        <v>0</v>
      </c>
      <c r="P35" s="42">
        <v>2021</v>
      </c>
      <c r="Q35" s="43"/>
      <c r="R35" s="43"/>
      <c r="S35" s="43"/>
      <c r="T35" s="44"/>
    </row>
    <row r="36" spans="1:20" ht="26.4" x14ac:dyDescent="0.3">
      <c r="A36" s="38" t="s">
        <v>0</v>
      </c>
      <c r="B36" s="15">
        <v>2018</v>
      </c>
      <c r="C36" s="15">
        <v>2019</v>
      </c>
      <c r="D36" s="15">
        <v>2020</v>
      </c>
      <c r="E36" s="16">
        <v>2021</v>
      </c>
      <c r="F36" s="61"/>
      <c r="G36" s="62"/>
      <c r="H36" s="38" t="s">
        <v>0</v>
      </c>
      <c r="I36" s="15">
        <v>2018</v>
      </c>
      <c r="J36" s="15">
        <v>2019</v>
      </c>
      <c r="K36" s="15">
        <v>2020</v>
      </c>
      <c r="L36" s="16">
        <v>2021</v>
      </c>
      <c r="M36" s="61"/>
      <c r="N36" s="62"/>
      <c r="O36" s="38" t="s">
        <v>0</v>
      </c>
      <c r="P36" s="16" t="s">
        <v>28</v>
      </c>
      <c r="Q36" s="16" t="s">
        <v>27</v>
      </c>
      <c r="R36" s="16" t="s">
        <v>29</v>
      </c>
      <c r="S36" s="16" t="s">
        <v>30</v>
      </c>
      <c r="T36" s="16" t="s">
        <v>23</v>
      </c>
    </row>
    <row r="37" spans="1:20" x14ac:dyDescent="0.3">
      <c r="A37" s="17" t="s">
        <v>1</v>
      </c>
      <c r="B37" s="3">
        <v>558522</v>
      </c>
      <c r="C37" s="3">
        <v>564438</v>
      </c>
      <c r="D37" s="3">
        <v>722182</v>
      </c>
      <c r="E37" s="3">
        <v>999903</v>
      </c>
      <c r="F37" s="63"/>
      <c r="G37" s="63"/>
      <c r="H37" s="17" t="s">
        <v>1</v>
      </c>
      <c r="I37" s="3">
        <v>142534</v>
      </c>
      <c r="J37" s="3">
        <v>136725</v>
      </c>
      <c r="K37" s="3">
        <v>99140</v>
      </c>
      <c r="L37" s="3">
        <v>233592</v>
      </c>
      <c r="M37" s="66"/>
      <c r="N37" s="67"/>
      <c r="O37" s="21" t="s">
        <v>1</v>
      </c>
      <c r="P37" s="3">
        <v>700255</v>
      </c>
      <c r="Q37" s="3">
        <v>233592</v>
      </c>
      <c r="R37" s="3">
        <v>64754</v>
      </c>
      <c r="S37" s="3">
        <v>1302</v>
      </c>
      <c r="T37" s="3">
        <f t="shared" ref="T37:T54" si="10">SUM(P37:S37)</f>
        <v>999903</v>
      </c>
    </row>
    <row r="38" spans="1:20" x14ac:dyDescent="0.3">
      <c r="A38" s="17" t="s">
        <v>2</v>
      </c>
      <c r="B38" s="3">
        <v>100516</v>
      </c>
      <c r="C38" s="3">
        <v>90687</v>
      </c>
      <c r="D38" s="3">
        <v>109724</v>
      </c>
      <c r="E38" s="3">
        <v>146708</v>
      </c>
      <c r="F38" s="63"/>
      <c r="G38" s="63"/>
      <c r="H38" s="17" t="s">
        <v>2</v>
      </c>
      <c r="I38" s="3">
        <v>24385</v>
      </c>
      <c r="J38" s="3">
        <v>20939</v>
      </c>
      <c r="K38" s="3">
        <v>15471</v>
      </c>
      <c r="L38" s="3">
        <v>32274</v>
      </c>
      <c r="M38" s="66"/>
      <c r="N38" s="67"/>
      <c r="O38" s="21" t="s">
        <v>2</v>
      </c>
      <c r="P38" s="3">
        <v>103880</v>
      </c>
      <c r="Q38" s="3">
        <v>32274</v>
      </c>
      <c r="R38" s="3">
        <v>10374</v>
      </c>
      <c r="S38" s="3">
        <v>180</v>
      </c>
      <c r="T38" s="3">
        <f t="shared" si="10"/>
        <v>146708</v>
      </c>
    </row>
    <row r="39" spans="1:20" x14ac:dyDescent="0.3">
      <c r="A39" s="17" t="s">
        <v>3</v>
      </c>
      <c r="B39" s="3">
        <v>62140</v>
      </c>
      <c r="C39" s="3">
        <v>56359</v>
      </c>
      <c r="D39" s="3">
        <v>60388</v>
      </c>
      <c r="E39" s="3">
        <v>74081</v>
      </c>
      <c r="F39" s="63"/>
      <c r="G39" s="63"/>
      <c r="H39" s="17" t="s">
        <v>3</v>
      </c>
      <c r="I39" s="3">
        <v>8951</v>
      </c>
      <c r="J39" s="3">
        <v>7755</v>
      </c>
      <c r="K39" s="3">
        <v>7318</v>
      </c>
      <c r="L39" s="3">
        <v>12554</v>
      </c>
      <c r="M39" s="66"/>
      <c r="N39" s="67"/>
      <c r="O39" s="21" t="s">
        <v>3</v>
      </c>
      <c r="P39" s="3">
        <v>55520</v>
      </c>
      <c r="Q39" s="3">
        <v>12554</v>
      </c>
      <c r="R39" s="3">
        <v>5890</v>
      </c>
      <c r="S39" s="3">
        <v>117</v>
      </c>
      <c r="T39" s="3">
        <f t="shared" si="10"/>
        <v>74081</v>
      </c>
    </row>
    <row r="40" spans="1:20" x14ac:dyDescent="0.3">
      <c r="A40" s="17" t="s">
        <v>4</v>
      </c>
      <c r="B40" s="3">
        <v>86017</v>
      </c>
      <c r="C40" s="3">
        <v>78486</v>
      </c>
      <c r="D40" s="3">
        <v>92740</v>
      </c>
      <c r="E40" s="3">
        <v>129943</v>
      </c>
      <c r="F40" s="63"/>
      <c r="G40" s="63"/>
      <c r="H40" s="17" t="s">
        <v>4</v>
      </c>
      <c r="I40" s="3">
        <v>27568</v>
      </c>
      <c r="J40" s="3">
        <v>22795</v>
      </c>
      <c r="K40" s="3">
        <v>15373</v>
      </c>
      <c r="L40" s="3">
        <v>29822</v>
      </c>
      <c r="M40" s="66"/>
      <c r="N40" s="67"/>
      <c r="O40" s="21" t="s">
        <v>4</v>
      </c>
      <c r="P40" s="3">
        <v>91968</v>
      </c>
      <c r="Q40" s="3">
        <v>29822</v>
      </c>
      <c r="R40" s="3">
        <v>8047</v>
      </c>
      <c r="S40" s="3">
        <v>106</v>
      </c>
      <c r="T40" s="3">
        <f t="shared" si="10"/>
        <v>129943</v>
      </c>
    </row>
    <row r="41" spans="1:20" x14ac:dyDescent="0.3">
      <c r="A41" s="17" t="s">
        <v>5</v>
      </c>
      <c r="B41" s="3">
        <v>112559</v>
      </c>
      <c r="C41" s="3">
        <v>111752</v>
      </c>
      <c r="D41" s="3">
        <v>124232</v>
      </c>
      <c r="E41" s="3">
        <v>175755</v>
      </c>
      <c r="F41" s="63"/>
      <c r="G41" s="63"/>
      <c r="H41" s="17" t="s">
        <v>5</v>
      </c>
      <c r="I41" s="3">
        <v>46921</v>
      </c>
      <c r="J41" s="3">
        <v>44354</v>
      </c>
      <c r="K41" s="3">
        <v>29077</v>
      </c>
      <c r="L41" s="3">
        <v>58658</v>
      </c>
      <c r="M41" s="66"/>
      <c r="N41" s="67"/>
      <c r="O41" s="21" t="s">
        <v>5</v>
      </c>
      <c r="P41" s="3">
        <v>104497</v>
      </c>
      <c r="Q41" s="3">
        <v>58658</v>
      </c>
      <c r="R41" s="3">
        <v>12483</v>
      </c>
      <c r="S41" s="3">
        <v>117</v>
      </c>
      <c r="T41" s="3">
        <f t="shared" si="10"/>
        <v>175755</v>
      </c>
    </row>
    <row r="42" spans="1:20" x14ac:dyDescent="0.3">
      <c r="A42" s="17" t="s">
        <v>6</v>
      </c>
      <c r="B42" s="3">
        <v>50608</v>
      </c>
      <c r="C42" s="3">
        <v>46732</v>
      </c>
      <c r="D42" s="3">
        <v>56712</v>
      </c>
      <c r="E42" s="3">
        <v>68335</v>
      </c>
      <c r="F42" s="63"/>
      <c r="G42" s="63"/>
      <c r="H42" s="17" t="s">
        <v>6</v>
      </c>
      <c r="I42" s="3">
        <v>6316</v>
      </c>
      <c r="J42" s="3">
        <v>4919</v>
      </c>
      <c r="K42" s="3">
        <v>4998</v>
      </c>
      <c r="L42" s="3">
        <v>11440</v>
      </c>
      <c r="M42" s="66"/>
      <c r="N42" s="67"/>
      <c r="O42" s="21" t="s">
        <v>6</v>
      </c>
      <c r="P42" s="3">
        <v>53001</v>
      </c>
      <c r="Q42" s="3">
        <v>11440</v>
      </c>
      <c r="R42" s="3">
        <v>3765</v>
      </c>
      <c r="S42" s="3">
        <v>129</v>
      </c>
      <c r="T42" s="3">
        <f t="shared" si="10"/>
        <v>68335</v>
      </c>
    </row>
    <row r="43" spans="1:20" x14ac:dyDescent="0.3">
      <c r="A43" s="17" t="s">
        <v>7</v>
      </c>
      <c r="B43" s="3">
        <v>216641</v>
      </c>
      <c r="C43" s="3">
        <v>177438</v>
      </c>
      <c r="D43" s="3">
        <v>226078</v>
      </c>
      <c r="E43" s="3">
        <v>320037</v>
      </c>
      <c r="F43" s="63"/>
      <c r="G43" s="63"/>
      <c r="H43" s="17" t="s">
        <v>7</v>
      </c>
      <c r="I43" s="3">
        <v>43596</v>
      </c>
      <c r="J43" s="3">
        <v>34122</v>
      </c>
      <c r="K43" s="3">
        <v>36610</v>
      </c>
      <c r="L43" s="3">
        <v>80272</v>
      </c>
      <c r="M43" s="66"/>
      <c r="N43" s="67"/>
      <c r="O43" s="21" t="s">
        <v>7</v>
      </c>
      <c r="P43" s="3">
        <v>209907</v>
      </c>
      <c r="Q43" s="3">
        <v>80272</v>
      </c>
      <c r="R43" s="3">
        <v>29453</v>
      </c>
      <c r="S43" s="3">
        <v>405</v>
      </c>
      <c r="T43" s="3">
        <f t="shared" si="10"/>
        <v>320037</v>
      </c>
    </row>
    <row r="44" spans="1:20" x14ac:dyDescent="0.3">
      <c r="A44" s="17" t="s">
        <v>8</v>
      </c>
      <c r="B44" s="3">
        <v>157490</v>
      </c>
      <c r="C44" s="3">
        <v>157303</v>
      </c>
      <c r="D44" s="3">
        <v>203908</v>
      </c>
      <c r="E44" s="3">
        <v>254335</v>
      </c>
      <c r="F44" s="63"/>
      <c r="G44" s="63"/>
      <c r="H44" s="17" t="s">
        <v>8</v>
      </c>
      <c r="I44" s="3">
        <v>28167</v>
      </c>
      <c r="J44" s="3">
        <v>27067</v>
      </c>
      <c r="K44" s="3">
        <v>29004</v>
      </c>
      <c r="L44" s="3">
        <v>68099</v>
      </c>
      <c r="M44" s="66"/>
      <c r="N44" s="67"/>
      <c r="O44" s="21" t="s">
        <v>8</v>
      </c>
      <c r="P44" s="3">
        <v>162731</v>
      </c>
      <c r="Q44" s="3">
        <v>68099</v>
      </c>
      <c r="R44" s="3">
        <v>23046</v>
      </c>
      <c r="S44" s="3">
        <v>459</v>
      </c>
      <c r="T44" s="3">
        <f t="shared" si="10"/>
        <v>254335</v>
      </c>
    </row>
    <row r="45" spans="1:20" x14ac:dyDescent="0.3">
      <c r="A45" s="17" t="s">
        <v>9</v>
      </c>
      <c r="B45" s="3">
        <v>464767</v>
      </c>
      <c r="C45" s="3">
        <v>466988</v>
      </c>
      <c r="D45" s="3">
        <v>537660</v>
      </c>
      <c r="E45" s="3">
        <v>785299</v>
      </c>
      <c r="F45" s="63"/>
      <c r="G45" s="63"/>
      <c r="H45" s="17" t="s">
        <v>9</v>
      </c>
      <c r="I45" s="3">
        <v>129655</v>
      </c>
      <c r="J45" s="3">
        <v>126675</v>
      </c>
      <c r="K45" s="3">
        <v>87611</v>
      </c>
      <c r="L45" s="3">
        <v>173714</v>
      </c>
      <c r="M45" s="66"/>
      <c r="N45" s="67"/>
      <c r="O45" s="21" t="s">
        <v>9</v>
      </c>
      <c r="P45" s="3">
        <v>550486</v>
      </c>
      <c r="Q45" s="3">
        <v>173714</v>
      </c>
      <c r="R45" s="3">
        <v>59840</v>
      </c>
      <c r="S45" s="3">
        <v>1259</v>
      </c>
      <c r="T45" s="3">
        <f t="shared" si="10"/>
        <v>785299</v>
      </c>
    </row>
    <row r="46" spans="1:20" x14ac:dyDescent="0.3">
      <c r="A46" s="17" t="s">
        <v>57</v>
      </c>
      <c r="B46" s="3">
        <v>1538</v>
      </c>
      <c r="C46" s="3">
        <v>1281</v>
      </c>
      <c r="D46" s="3">
        <v>2018</v>
      </c>
      <c r="E46" s="3">
        <v>1970</v>
      </c>
      <c r="F46" s="63"/>
      <c r="G46" s="63"/>
      <c r="H46" s="17" t="s">
        <v>57</v>
      </c>
      <c r="I46" s="3">
        <v>14</v>
      </c>
      <c r="J46" s="3">
        <v>31</v>
      </c>
      <c r="K46" s="3">
        <v>29</v>
      </c>
      <c r="L46" s="3">
        <v>75</v>
      </c>
      <c r="M46" s="66"/>
      <c r="N46" s="67"/>
      <c r="O46" s="17" t="s">
        <v>57</v>
      </c>
      <c r="P46" s="3">
        <v>1562</v>
      </c>
      <c r="Q46" s="3">
        <v>75</v>
      </c>
      <c r="R46" s="3">
        <v>324</v>
      </c>
      <c r="S46" s="3">
        <v>9</v>
      </c>
      <c r="T46" s="3">
        <f t="shared" si="10"/>
        <v>1970</v>
      </c>
    </row>
    <row r="47" spans="1:20" x14ac:dyDescent="0.3">
      <c r="A47" s="17" t="s">
        <v>11</v>
      </c>
      <c r="B47" s="3">
        <v>434263</v>
      </c>
      <c r="C47" s="3">
        <v>380806</v>
      </c>
      <c r="D47" s="3">
        <v>468896</v>
      </c>
      <c r="E47" s="3">
        <v>596043</v>
      </c>
      <c r="F47" s="63"/>
      <c r="G47" s="63"/>
      <c r="H47" s="17" t="s">
        <v>11</v>
      </c>
      <c r="I47" s="3">
        <v>86418</v>
      </c>
      <c r="J47" s="3">
        <v>72201</v>
      </c>
      <c r="K47" s="3">
        <v>72359</v>
      </c>
      <c r="L47" s="3">
        <v>152901</v>
      </c>
      <c r="M47" s="66"/>
      <c r="N47" s="67"/>
      <c r="O47" s="21" t="s">
        <v>11</v>
      </c>
      <c r="P47" s="3">
        <v>381443</v>
      </c>
      <c r="Q47" s="3">
        <v>152901</v>
      </c>
      <c r="R47" s="3">
        <v>61227</v>
      </c>
      <c r="S47" s="3">
        <v>472</v>
      </c>
      <c r="T47" s="3">
        <f t="shared" si="10"/>
        <v>596043</v>
      </c>
    </row>
    <row r="48" spans="1:20" x14ac:dyDescent="0.3">
      <c r="A48" s="17" t="s">
        <v>12</v>
      </c>
      <c r="B48" s="3">
        <v>95645</v>
      </c>
      <c r="C48" s="3">
        <v>84343</v>
      </c>
      <c r="D48" s="3">
        <v>116482</v>
      </c>
      <c r="E48" s="3">
        <v>134315</v>
      </c>
      <c r="F48" s="63"/>
      <c r="G48" s="63"/>
      <c r="H48" s="17" t="s">
        <v>12</v>
      </c>
      <c r="I48" s="3">
        <v>18499</v>
      </c>
      <c r="J48" s="3">
        <v>16182</v>
      </c>
      <c r="K48" s="3">
        <v>17192</v>
      </c>
      <c r="L48" s="3">
        <v>31215</v>
      </c>
      <c r="M48" s="66"/>
      <c r="N48" s="67"/>
      <c r="O48" s="21" t="s">
        <v>12</v>
      </c>
      <c r="P48" s="3">
        <v>88232</v>
      </c>
      <c r="Q48" s="3">
        <v>31215</v>
      </c>
      <c r="R48" s="3">
        <v>14591</v>
      </c>
      <c r="S48" s="3">
        <v>277</v>
      </c>
      <c r="T48" s="3">
        <f t="shared" si="10"/>
        <v>134315</v>
      </c>
    </row>
    <row r="49" spans="1:21" x14ac:dyDescent="0.3">
      <c r="A49" s="17" t="s">
        <v>13</v>
      </c>
      <c r="B49" s="3">
        <v>138047</v>
      </c>
      <c r="C49" s="3">
        <v>139199</v>
      </c>
      <c r="D49" s="3">
        <v>172189</v>
      </c>
      <c r="E49" s="3">
        <v>271189</v>
      </c>
      <c r="F49" s="63"/>
      <c r="G49" s="63"/>
      <c r="H49" s="17" t="s">
        <v>13</v>
      </c>
      <c r="I49" s="3">
        <v>34516</v>
      </c>
      <c r="J49" s="3">
        <v>32483</v>
      </c>
      <c r="K49" s="3">
        <v>40273</v>
      </c>
      <c r="L49" s="3">
        <v>100340</v>
      </c>
      <c r="M49" s="66"/>
      <c r="N49" s="67"/>
      <c r="O49" s="21" t="s">
        <v>13</v>
      </c>
      <c r="P49" s="3">
        <v>139579</v>
      </c>
      <c r="Q49" s="3">
        <v>100340</v>
      </c>
      <c r="R49" s="3">
        <v>30707</v>
      </c>
      <c r="S49" s="3">
        <v>563</v>
      </c>
      <c r="T49" s="3">
        <f t="shared" si="10"/>
        <v>271189</v>
      </c>
    </row>
    <row r="50" spans="1:21" x14ac:dyDescent="0.3">
      <c r="A50" s="17" t="s">
        <v>14</v>
      </c>
      <c r="B50" s="3">
        <v>25029</v>
      </c>
      <c r="C50" s="3">
        <v>24149</v>
      </c>
      <c r="D50" s="3">
        <v>28493</v>
      </c>
      <c r="E50" s="3">
        <v>38319</v>
      </c>
      <c r="F50" s="63"/>
      <c r="G50" s="63"/>
      <c r="H50" s="17" t="s">
        <v>14</v>
      </c>
      <c r="I50" s="3">
        <v>5299</v>
      </c>
      <c r="J50" s="3">
        <v>4336</v>
      </c>
      <c r="K50" s="3">
        <v>4347</v>
      </c>
      <c r="L50" s="3">
        <v>9271</v>
      </c>
      <c r="M50" s="66"/>
      <c r="N50" s="67"/>
      <c r="O50" s="21" t="s">
        <v>14</v>
      </c>
      <c r="P50" s="3">
        <v>25404</v>
      </c>
      <c r="Q50" s="3">
        <v>9271</v>
      </c>
      <c r="R50" s="3">
        <v>3608</v>
      </c>
      <c r="S50" s="3">
        <v>36</v>
      </c>
      <c r="T50" s="3">
        <f t="shared" si="10"/>
        <v>38319</v>
      </c>
    </row>
    <row r="51" spans="1:21" x14ac:dyDescent="0.3">
      <c r="A51" s="17" t="s">
        <v>15</v>
      </c>
      <c r="B51" s="3">
        <v>396408</v>
      </c>
      <c r="C51" s="3">
        <v>367499</v>
      </c>
      <c r="D51" s="3">
        <v>455102</v>
      </c>
      <c r="E51" s="3">
        <v>635225</v>
      </c>
      <c r="F51" s="63"/>
      <c r="G51" s="63"/>
      <c r="H51" s="17" t="s">
        <v>15</v>
      </c>
      <c r="I51" s="3">
        <v>71540</v>
      </c>
      <c r="J51" s="3">
        <v>64411</v>
      </c>
      <c r="K51" s="3">
        <v>65715</v>
      </c>
      <c r="L51" s="3">
        <v>152936</v>
      </c>
      <c r="M51" s="66"/>
      <c r="N51" s="67"/>
      <c r="O51" s="21" t="s">
        <v>15</v>
      </c>
      <c r="P51" s="3">
        <v>424353</v>
      </c>
      <c r="Q51" s="3">
        <v>152936</v>
      </c>
      <c r="R51" s="3">
        <v>56472</v>
      </c>
      <c r="S51" s="3">
        <v>1464</v>
      </c>
      <c r="T51" s="3">
        <f t="shared" si="10"/>
        <v>635225</v>
      </c>
    </row>
    <row r="52" spans="1:21" x14ac:dyDescent="0.3">
      <c r="A52" s="17" t="s">
        <v>16</v>
      </c>
      <c r="B52" s="3">
        <v>108090</v>
      </c>
      <c r="C52" s="3">
        <v>98707</v>
      </c>
      <c r="D52" s="3">
        <v>131164</v>
      </c>
      <c r="E52" s="3">
        <v>173558</v>
      </c>
      <c r="F52" s="63"/>
      <c r="G52" s="63"/>
      <c r="H52" s="17" t="s">
        <v>16</v>
      </c>
      <c r="I52" s="3">
        <v>20188</v>
      </c>
      <c r="J52" s="3">
        <v>19371</v>
      </c>
      <c r="K52" s="3">
        <v>19820</v>
      </c>
      <c r="L52" s="3">
        <v>42702</v>
      </c>
      <c r="M52" s="66"/>
      <c r="N52" s="67"/>
      <c r="O52" s="21" t="s">
        <v>16</v>
      </c>
      <c r="P52" s="3">
        <v>110805</v>
      </c>
      <c r="Q52" s="3">
        <v>42702</v>
      </c>
      <c r="R52" s="3">
        <v>19967</v>
      </c>
      <c r="S52" s="3">
        <v>84</v>
      </c>
      <c r="T52" s="3">
        <f t="shared" si="10"/>
        <v>173558</v>
      </c>
    </row>
    <row r="53" spans="1:21" x14ac:dyDescent="0.3">
      <c r="A53" s="17" t="s">
        <v>17</v>
      </c>
      <c r="B53" s="3">
        <v>48688</v>
      </c>
      <c r="C53" s="3">
        <v>39314</v>
      </c>
      <c r="D53" s="3">
        <v>48433</v>
      </c>
      <c r="E53" s="3">
        <v>66773</v>
      </c>
      <c r="F53" s="63"/>
      <c r="G53" s="63"/>
      <c r="H53" s="17" t="s">
        <v>17</v>
      </c>
      <c r="I53" s="3">
        <v>9121</v>
      </c>
      <c r="J53" s="3">
        <v>6942</v>
      </c>
      <c r="K53" s="3">
        <v>7925</v>
      </c>
      <c r="L53" s="3">
        <v>15221</v>
      </c>
      <c r="M53" s="66"/>
      <c r="N53" s="67"/>
      <c r="O53" s="21" t="s">
        <v>17</v>
      </c>
      <c r="P53" s="3">
        <v>45499</v>
      </c>
      <c r="Q53" s="3">
        <v>15221</v>
      </c>
      <c r="R53" s="3">
        <v>5992</v>
      </c>
      <c r="S53" s="3">
        <v>61</v>
      </c>
      <c r="T53" s="3">
        <f t="shared" si="10"/>
        <v>66773</v>
      </c>
    </row>
    <row r="54" spans="1:21" x14ac:dyDescent="0.3">
      <c r="A54" s="17" t="s">
        <v>18</v>
      </c>
      <c r="B54" s="3">
        <v>146983</v>
      </c>
      <c r="C54" s="3">
        <v>109299</v>
      </c>
      <c r="D54" s="3">
        <v>133737</v>
      </c>
      <c r="E54" s="3">
        <v>170859</v>
      </c>
      <c r="F54" s="63"/>
      <c r="G54" s="63"/>
      <c r="H54" s="17" t="s">
        <v>18</v>
      </c>
      <c r="I54" s="3">
        <v>33425</v>
      </c>
      <c r="J54" s="3">
        <v>22684</v>
      </c>
      <c r="K54" s="3">
        <v>22446</v>
      </c>
      <c r="L54" s="3">
        <v>45015</v>
      </c>
      <c r="M54" s="66"/>
      <c r="N54" s="67"/>
      <c r="O54" s="21" t="s">
        <v>18</v>
      </c>
      <c r="P54" s="3">
        <v>108115</v>
      </c>
      <c r="Q54" s="3">
        <v>45015</v>
      </c>
      <c r="R54" s="3">
        <v>17521</v>
      </c>
      <c r="S54" s="3">
        <v>208</v>
      </c>
      <c r="T54" s="3">
        <f t="shared" si="10"/>
        <v>170859</v>
      </c>
    </row>
    <row r="55" spans="1:21" x14ac:dyDescent="0.3">
      <c r="A55" s="18" t="s">
        <v>19</v>
      </c>
      <c r="B55" s="19">
        <f>SUM(B37:B54)</f>
        <v>3203951</v>
      </c>
      <c r="C55" s="19">
        <f t="shared" ref="C55:E55" si="11">SUM(C37:C54)</f>
        <v>2994780</v>
      </c>
      <c r="D55" s="19">
        <f t="shared" si="11"/>
        <v>3690138</v>
      </c>
      <c r="E55" s="19">
        <f t="shared" si="11"/>
        <v>5042647</v>
      </c>
      <c r="F55" s="63"/>
      <c r="G55" s="63"/>
      <c r="H55" s="18" t="s">
        <v>19</v>
      </c>
      <c r="I55" s="19">
        <f>SUM(I37:I54)</f>
        <v>737113</v>
      </c>
      <c r="J55" s="19">
        <f t="shared" ref="J55:L55" si="12">SUM(J37:J54)</f>
        <v>663992</v>
      </c>
      <c r="K55" s="19">
        <f t="shared" si="12"/>
        <v>574708</v>
      </c>
      <c r="L55" s="19">
        <f t="shared" si="12"/>
        <v>1250101</v>
      </c>
      <c r="M55" s="66"/>
      <c r="N55" s="67"/>
      <c r="O55" s="22" t="s">
        <v>19</v>
      </c>
      <c r="P55" s="19">
        <f>SUM(P37:P54)</f>
        <v>3357237</v>
      </c>
      <c r="Q55" s="19">
        <f t="shared" ref="Q55:T55" si="13">SUM(Q37:Q54)</f>
        <v>1250101</v>
      </c>
      <c r="R55" s="19">
        <f t="shared" si="13"/>
        <v>428061</v>
      </c>
      <c r="S55" s="19">
        <f t="shared" si="13"/>
        <v>7248</v>
      </c>
      <c r="T55" s="19">
        <f t="shared" si="13"/>
        <v>5042647</v>
      </c>
    </row>
    <row r="56" spans="1:21" s="53" customFormat="1" x14ac:dyDescent="0.3">
      <c r="A56" s="59"/>
      <c r="B56" s="59"/>
      <c r="C56" s="59"/>
      <c r="D56" s="64"/>
      <c r="E56" s="64"/>
      <c r="F56" s="64"/>
      <c r="G56" s="64"/>
      <c r="H56" s="64"/>
      <c r="I56" s="64"/>
      <c r="J56" s="73"/>
    </row>
    <row r="57" spans="1:21" s="53" customFormat="1" x14ac:dyDescent="0.3">
      <c r="A57" s="59" t="s">
        <v>52</v>
      </c>
      <c r="C57" s="59"/>
      <c r="D57" s="65"/>
      <c r="E57" s="65"/>
      <c r="F57" s="65"/>
      <c r="G57" s="65"/>
      <c r="H57" s="59" t="s">
        <v>51</v>
      </c>
      <c r="J57" s="59"/>
      <c r="K57" s="65"/>
      <c r="L57" s="65"/>
      <c r="O57" s="59" t="s">
        <v>66</v>
      </c>
    </row>
    <row r="58" spans="1:21" ht="15" customHeight="1" x14ac:dyDescent="0.3">
      <c r="A58" s="37" t="s">
        <v>0</v>
      </c>
      <c r="B58" s="39" t="s">
        <v>22</v>
      </c>
      <c r="C58" s="40"/>
      <c r="D58" s="40"/>
      <c r="E58" s="41"/>
      <c r="F58" s="59"/>
      <c r="G58" s="59"/>
      <c r="H58" s="37" t="s">
        <v>0</v>
      </c>
      <c r="I58" s="39" t="s">
        <v>31</v>
      </c>
      <c r="J58" s="40"/>
      <c r="K58" s="40"/>
      <c r="L58" s="41"/>
      <c r="M58" s="53"/>
      <c r="N58" s="53"/>
      <c r="O58" s="37" t="s">
        <v>0</v>
      </c>
      <c r="P58" s="42">
        <v>2021</v>
      </c>
      <c r="Q58" s="43"/>
      <c r="R58" s="43"/>
      <c r="S58" s="43"/>
      <c r="T58" s="44"/>
    </row>
    <row r="59" spans="1:21" ht="41.25" customHeight="1" x14ac:dyDescent="0.3">
      <c r="A59" s="38" t="s">
        <v>0</v>
      </c>
      <c r="B59" s="15">
        <v>2018</v>
      </c>
      <c r="C59" s="15">
        <v>2019</v>
      </c>
      <c r="D59" s="15">
        <v>2020</v>
      </c>
      <c r="E59" s="16">
        <v>2021</v>
      </c>
      <c r="F59" s="61"/>
      <c r="G59" s="61"/>
      <c r="H59" s="38" t="s">
        <v>0</v>
      </c>
      <c r="I59" s="15">
        <v>2018</v>
      </c>
      <c r="J59" s="15">
        <v>2019</v>
      </c>
      <c r="K59" s="15">
        <v>2020</v>
      </c>
      <c r="L59" s="16">
        <v>2021</v>
      </c>
      <c r="M59" s="53"/>
      <c r="N59" s="53"/>
      <c r="O59" s="38" t="s">
        <v>0</v>
      </c>
      <c r="P59" s="16" t="s">
        <v>60</v>
      </c>
      <c r="Q59" s="16" t="s">
        <v>31</v>
      </c>
      <c r="R59" s="16" t="s">
        <v>39</v>
      </c>
      <c r="S59" s="16" t="s">
        <v>40</v>
      </c>
      <c r="T59" s="16" t="s">
        <v>41</v>
      </c>
    </row>
    <row r="60" spans="1:21" x14ac:dyDescent="0.3">
      <c r="A60" s="17" t="s">
        <v>1</v>
      </c>
      <c r="B60" s="14">
        <v>0.17432289070588158</v>
      </c>
      <c r="C60" s="14">
        <v>0.18847394466371487</v>
      </c>
      <c r="D60" s="14">
        <v>0.19570596004810661</v>
      </c>
      <c r="E60" s="14">
        <v>0.19828931114948162</v>
      </c>
      <c r="F60" s="63"/>
      <c r="G60" s="63"/>
      <c r="H60" s="17" t="s">
        <v>1</v>
      </c>
      <c r="I60" s="14">
        <v>0.19336790966920947</v>
      </c>
      <c r="J60" s="14">
        <v>0.20591362546536704</v>
      </c>
      <c r="K60" s="14">
        <v>0.17250499384035023</v>
      </c>
      <c r="L60" s="14">
        <v>0.18685850183305189</v>
      </c>
      <c r="M60" s="67"/>
      <c r="N60" s="67"/>
      <c r="O60" s="21" t="s">
        <v>1</v>
      </c>
      <c r="P60" s="14">
        <v>0.70032293132433843</v>
      </c>
      <c r="Q60" s="14">
        <v>0.23361466062208033</v>
      </c>
      <c r="R60" s="14">
        <v>6.4760281747329493E-2</v>
      </c>
      <c r="S60" s="14">
        <v>1.3021263062517063E-3</v>
      </c>
      <c r="T60" s="14">
        <f>SUM(P60:S60)</f>
        <v>1</v>
      </c>
    </row>
    <row r="61" spans="1:21" x14ac:dyDescent="0.3">
      <c r="A61" s="17" t="s">
        <v>2</v>
      </c>
      <c r="B61" s="14">
        <v>3.1372514748196835E-2</v>
      </c>
      <c r="C61" s="14">
        <v>3.0281690140845072E-2</v>
      </c>
      <c r="D61" s="14">
        <v>2.9734389337200941E-2</v>
      </c>
      <c r="E61" s="14">
        <v>2.9093450324799652E-2</v>
      </c>
      <c r="F61" s="63"/>
      <c r="G61" s="63"/>
      <c r="H61" s="17" t="s">
        <v>2</v>
      </c>
      <c r="I61" s="14">
        <v>3.3081766296348049E-2</v>
      </c>
      <c r="J61" s="14">
        <v>3.1535018494198729E-2</v>
      </c>
      <c r="K61" s="14">
        <v>2.6919757511640694E-2</v>
      </c>
      <c r="L61" s="14">
        <v>2.5817113977190644E-2</v>
      </c>
      <c r="M61" s="67"/>
      <c r="N61" s="67"/>
      <c r="O61" s="21" t="s">
        <v>2</v>
      </c>
      <c r="P61" s="14">
        <v>0.7080731793767211</v>
      </c>
      <c r="Q61" s="14">
        <v>0.21998800338086538</v>
      </c>
      <c r="R61" s="14">
        <v>7.0711890285465012E-2</v>
      </c>
      <c r="S61" s="14">
        <v>1.2269269569484963E-3</v>
      </c>
      <c r="T61" s="14">
        <f>SUM(P61:S61)</f>
        <v>0.99999999999999989</v>
      </c>
    </row>
    <row r="62" spans="1:21" x14ac:dyDescent="0.3">
      <c r="A62" s="17" t="s">
        <v>3</v>
      </c>
      <c r="B62" s="14">
        <v>1.9394803478580042E-2</v>
      </c>
      <c r="C62" s="14">
        <v>1.881907852997549E-2</v>
      </c>
      <c r="D62" s="14">
        <v>1.6364699639959266E-2</v>
      </c>
      <c r="E62" s="14">
        <v>1.4690895476125931E-2</v>
      </c>
      <c r="F62" s="63"/>
      <c r="G62" s="63"/>
      <c r="H62" s="17" t="s">
        <v>3</v>
      </c>
      <c r="I62" s="14">
        <v>1.214332130894449E-2</v>
      </c>
      <c r="J62" s="14">
        <v>1.1679357582621477E-2</v>
      </c>
      <c r="K62" s="14">
        <v>1.273342288605692E-2</v>
      </c>
      <c r="L62" s="14">
        <v>1.004238857500314E-2</v>
      </c>
      <c r="M62" s="67"/>
      <c r="N62" s="67"/>
      <c r="O62" s="21" t="s">
        <v>3</v>
      </c>
      <c r="P62" s="14">
        <v>0.74944992643187858</v>
      </c>
      <c r="Q62" s="14">
        <v>0.16946315519498928</v>
      </c>
      <c r="R62" s="14">
        <v>7.9507566042575015E-2</v>
      </c>
      <c r="S62" s="14">
        <v>1.579352330557093E-3</v>
      </c>
      <c r="T62" s="14">
        <f t="shared" ref="T62:T78" si="14">SUM(P62:S62)</f>
        <v>0.99999999999999989</v>
      </c>
    </row>
    <row r="63" spans="1:21" x14ac:dyDescent="0.3">
      <c r="A63" s="17" t="s">
        <v>4</v>
      </c>
      <c r="B63" s="14">
        <v>2.6847164641406813E-2</v>
      </c>
      <c r="C63" s="14">
        <v>2.6207601226133474E-2</v>
      </c>
      <c r="D63" s="14">
        <v>2.5131851437534315E-2</v>
      </c>
      <c r="E63" s="14">
        <v>2.5768807533027793E-2</v>
      </c>
      <c r="F63" s="63"/>
      <c r="G63" s="63"/>
      <c r="H63" s="17" t="s">
        <v>4</v>
      </c>
      <c r="I63" s="14">
        <v>3.7399964455924667E-2</v>
      </c>
      <c r="J63" s="14">
        <v>3.4330232894372224E-2</v>
      </c>
      <c r="K63" s="14">
        <v>2.6749236133827962E-2</v>
      </c>
      <c r="L63" s="14">
        <v>2.3855672461665096E-2</v>
      </c>
      <c r="M63" s="67"/>
      <c r="N63" s="67"/>
      <c r="O63" s="21" t="s">
        <v>4</v>
      </c>
      <c r="P63" s="14">
        <v>0.70775647784028384</v>
      </c>
      <c r="Q63" s="14">
        <v>0.22950062719807915</v>
      </c>
      <c r="R63" s="14">
        <v>6.1927152674634264E-2</v>
      </c>
      <c r="S63" s="14">
        <v>8.1574228700276275E-4</v>
      </c>
      <c r="T63" s="14">
        <f t="shared" si="14"/>
        <v>1</v>
      </c>
    </row>
    <row r="64" spans="1:21" x14ac:dyDescent="0.3">
      <c r="A64" s="17" t="s">
        <v>5</v>
      </c>
      <c r="B64" s="14">
        <v>3.5131311309068082E-2</v>
      </c>
      <c r="C64" s="14">
        <v>3.7315595803364521E-2</v>
      </c>
      <c r="D64" s="14">
        <v>3.3665949620312302E-2</v>
      </c>
      <c r="E64" s="14">
        <v>3.4853718691790242E-2</v>
      </c>
      <c r="F64" s="63"/>
      <c r="G64" s="63"/>
      <c r="H64" s="17" t="s">
        <v>5</v>
      </c>
      <c r="I64" s="14">
        <v>6.3655097658025295E-2</v>
      </c>
      <c r="J64" s="14">
        <v>6.6798997578284072E-2</v>
      </c>
      <c r="K64" s="14">
        <v>5.0594388802661525E-2</v>
      </c>
      <c r="L64" s="14">
        <v>4.6922608653220822E-2</v>
      </c>
      <c r="M64" s="67"/>
      <c r="N64" s="67"/>
      <c r="O64" s="21" t="s">
        <v>5</v>
      </c>
      <c r="P64" s="14">
        <v>0.59456060993997328</v>
      </c>
      <c r="Q64" s="14">
        <v>0.33374868424795878</v>
      </c>
      <c r="R64" s="14">
        <v>7.1025006400955881E-2</v>
      </c>
      <c r="S64" s="14">
        <v>6.6569941111205939E-4</v>
      </c>
      <c r="T64" s="14">
        <f t="shared" si="14"/>
        <v>1</v>
      </c>
      <c r="U64" s="63"/>
    </row>
    <row r="65" spans="1:21" x14ac:dyDescent="0.3">
      <c r="A65" s="17" t="s">
        <v>6</v>
      </c>
      <c r="B65" s="14">
        <v>1.5795497496684564E-2</v>
      </c>
      <c r="C65" s="14">
        <v>1.5604485137472536E-2</v>
      </c>
      <c r="D65" s="14">
        <v>1.5368530932989498E-2</v>
      </c>
      <c r="E65" s="14">
        <v>1.3551414564612594E-2</v>
      </c>
      <c r="F65" s="63"/>
      <c r="G65" s="63"/>
      <c r="H65" s="17" t="s">
        <v>6</v>
      </c>
      <c r="I65" s="14">
        <v>8.5685641143216848E-3</v>
      </c>
      <c r="J65" s="14">
        <v>7.4082217858046483E-3</v>
      </c>
      <c r="K65" s="14">
        <v>8.6965902684493692E-3</v>
      </c>
      <c r="L65" s="14">
        <v>9.1512605781452865E-3</v>
      </c>
      <c r="M65" s="67"/>
      <c r="N65" s="67"/>
      <c r="O65" s="21" t="s">
        <v>6</v>
      </c>
      <c r="P65" s="14">
        <v>0.77560547303724303</v>
      </c>
      <c r="Q65" s="14">
        <v>0.16741055096217167</v>
      </c>
      <c r="R65" s="14">
        <v>5.5096217165434988E-2</v>
      </c>
      <c r="S65" s="14">
        <v>1.8877588351503623E-3</v>
      </c>
      <c r="T65" s="14">
        <f t="shared" si="14"/>
        <v>1.0000000000000002</v>
      </c>
    </row>
    <row r="66" spans="1:21" x14ac:dyDescent="0.3">
      <c r="A66" s="17" t="s">
        <v>7</v>
      </c>
      <c r="B66" s="14">
        <v>6.7616826849099754E-2</v>
      </c>
      <c r="C66" s="14">
        <v>5.9249093422555243E-2</v>
      </c>
      <c r="D66" s="14">
        <v>6.1265459448942017E-2</v>
      </c>
      <c r="E66" s="14">
        <v>6.3466072481377339E-2</v>
      </c>
      <c r="F66" s="63"/>
      <c r="G66" s="63"/>
      <c r="H66" s="17" t="s">
        <v>7</v>
      </c>
      <c r="I66" s="14">
        <v>5.9144256036727072E-2</v>
      </c>
      <c r="J66" s="14">
        <v>5.1389173363534497E-2</v>
      </c>
      <c r="K66" s="14">
        <v>6.3701914711470867E-2</v>
      </c>
      <c r="L66" s="14">
        <v>6.4212411637139713E-2</v>
      </c>
      <c r="M66" s="67"/>
      <c r="N66" s="67"/>
      <c r="O66" s="21" t="s">
        <v>7</v>
      </c>
      <c r="P66" s="14">
        <v>0.65588353846586489</v>
      </c>
      <c r="Q66" s="14">
        <v>0.2508209988220112</v>
      </c>
      <c r="R66" s="14">
        <v>9.2029984033096174E-2</v>
      </c>
      <c r="S66" s="14">
        <v>1.2654786790277375E-3</v>
      </c>
      <c r="T66" s="14">
        <f t="shared" si="14"/>
        <v>1</v>
      </c>
      <c r="U66" s="63"/>
    </row>
    <row r="67" spans="1:21" x14ac:dyDescent="0.3">
      <c r="A67" s="17" t="s">
        <v>8</v>
      </c>
      <c r="B67" s="14">
        <v>4.9154934017405387E-2</v>
      </c>
      <c r="C67" s="14">
        <v>5.252572810022773E-2</v>
      </c>
      <c r="D67" s="14">
        <v>5.5257554053534039E-2</v>
      </c>
      <c r="E67" s="14">
        <v>5.0436804321222564E-2</v>
      </c>
      <c r="F67" s="63"/>
      <c r="G67" s="63"/>
      <c r="H67" s="17" t="s">
        <v>8</v>
      </c>
      <c r="I67" s="14">
        <v>3.8212594269806666E-2</v>
      </c>
      <c r="J67" s="14">
        <v>4.0764045349943975E-2</v>
      </c>
      <c r="K67" s="14">
        <v>5.046736777633163E-2</v>
      </c>
      <c r="L67" s="14">
        <v>5.4474798436286345E-2</v>
      </c>
      <c r="M67" s="67"/>
      <c r="N67" s="67"/>
      <c r="O67" s="21" t="s">
        <v>8</v>
      </c>
      <c r="P67" s="14">
        <v>0.63982935891638981</v>
      </c>
      <c r="Q67" s="14">
        <v>0.26775316020209566</v>
      </c>
      <c r="R67" s="14">
        <v>9.0612774490337541E-2</v>
      </c>
      <c r="S67" s="14">
        <v>1.8047063911769911E-3</v>
      </c>
      <c r="T67" s="14">
        <f t="shared" si="14"/>
        <v>1</v>
      </c>
      <c r="U67" s="63"/>
    </row>
    <row r="68" spans="1:21" x14ac:dyDescent="0.3">
      <c r="A68" s="17" t="s">
        <v>9</v>
      </c>
      <c r="B68" s="14">
        <v>0.14506058301141309</v>
      </c>
      <c r="C68" s="14">
        <v>0.15593399181242029</v>
      </c>
      <c r="D68" s="14">
        <v>0.1457018680602189</v>
      </c>
      <c r="E68" s="14">
        <v>0.15573150371223685</v>
      </c>
      <c r="F68" s="63"/>
      <c r="G68" s="63"/>
      <c r="H68" s="17" t="s">
        <v>9</v>
      </c>
      <c r="I68" s="14">
        <v>0.17589569034869823</v>
      </c>
      <c r="J68" s="14">
        <v>0.19077790093856553</v>
      </c>
      <c r="K68" s="14">
        <v>0.15244437175052375</v>
      </c>
      <c r="L68" s="14">
        <v>0.13895997203425964</v>
      </c>
      <c r="M68" s="67"/>
      <c r="N68" s="67"/>
      <c r="O68" s="21" t="s">
        <v>9</v>
      </c>
      <c r="P68" s="14">
        <v>0.70098905003062528</v>
      </c>
      <c r="Q68" s="14">
        <v>0.22120746365397129</v>
      </c>
      <c r="R68" s="14">
        <v>7.6200275309149759E-2</v>
      </c>
      <c r="S68" s="14">
        <v>1.603211006253669E-3</v>
      </c>
      <c r="T68" s="14">
        <f t="shared" si="14"/>
        <v>1</v>
      </c>
    </row>
    <row r="69" spans="1:21" x14ac:dyDescent="0.3">
      <c r="A69" s="17" t="s">
        <v>57</v>
      </c>
      <c r="B69" s="14">
        <v>4.800323101071146E-4</v>
      </c>
      <c r="C69" s="14">
        <v>4.2774427503856709E-4</v>
      </c>
      <c r="D69" s="14">
        <v>5.4686301704705894E-4</v>
      </c>
      <c r="E69" s="14">
        <v>3.9066783774474004E-4</v>
      </c>
      <c r="F69" s="63"/>
      <c r="G69" s="63"/>
      <c r="H69" s="17" t="s">
        <v>57</v>
      </c>
      <c r="I69" s="14">
        <v>1.899301735283464E-5</v>
      </c>
      <c r="J69" s="14">
        <v>4.6687309485656451E-5</v>
      </c>
      <c r="K69" s="14">
        <v>5.0460407720094375E-5</v>
      </c>
      <c r="L69" s="14">
        <v>5.9995152391686751E-5</v>
      </c>
      <c r="M69" s="67"/>
      <c r="N69" s="67"/>
      <c r="O69" s="17" t="s">
        <v>57</v>
      </c>
      <c r="P69" s="14">
        <v>0.79289340101522843</v>
      </c>
      <c r="Q69" s="14">
        <v>3.8071065989847719E-2</v>
      </c>
      <c r="R69" s="14">
        <v>0.16446700507614212</v>
      </c>
      <c r="S69" s="14">
        <v>4.5685279187817262E-3</v>
      </c>
      <c r="T69" s="14">
        <f t="shared" si="14"/>
        <v>1</v>
      </c>
    </row>
    <row r="70" spans="1:21" x14ac:dyDescent="0.3">
      <c r="A70" s="17" t="s">
        <v>11</v>
      </c>
      <c r="B70" s="14">
        <v>0.13553983815607668</v>
      </c>
      <c r="C70" s="14">
        <v>0.12715658579261249</v>
      </c>
      <c r="D70" s="14">
        <v>0.12706733460916639</v>
      </c>
      <c r="E70" s="14">
        <v>0.11820042132633912</v>
      </c>
      <c r="F70" s="63"/>
      <c r="G70" s="63"/>
      <c r="H70" s="17" t="s">
        <v>11</v>
      </c>
      <c r="I70" s="14">
        <v>0.11723846954266171</v>
      </c>
      <c r="J70" s="14">
        <v>0.10873775587657683</v>
      </c>
      <c r="K70" s="14">
        <v>0.12590567731787272</v>
      </c>
      <c r="L70" s="14">
        <v>0.12231091727788394</v>
      </c>
      <c r="M70" s="67"/>
      <c r="N70" s="67"/>
      <c r="O70" s="21" t="s">
        <v>11</v>
      </c>
      <c r="P70" s="14">
        <v>0.63995886202841068</v>
      </c>
      <c r="Q70" s="14">
        <v>0.25652679420780045</v>
      </c>
      <c r="R70" s="14">
        <v>0.10272245458800791</v>
      </c>
      <c r="S70" s="14">
        <v>7.9188917578094193E-4</v>
      </c>
      <c r="T70" s="14">
        <f t="shared" si="14"/>
        <v>1</v>
      </c>
      <c r="U70" s="63"/>
    </row>
    <row r="71" spans="1:21" x14ac:dyDescent="0.3">
      <c r="A71" s="17" t="s">
        <v>12</v>
      </c>
      <c r="B71" s="14">
        <v>2.9852204356433668E-2</v>
      </c>
      <c r="C71" s="14">
        <v>2.816333754065407E-2</v>
      </c>
      <c r="D71" s="14">
        <v>3.1565757161385294E-2</v>
      </c>
      <c r="E71" s="14">
        <v>2.6635812500855206E-2</v>
      </c>
      <c r="F71" s="63"/>
      <c r="G71" s="63"/>
      <c r="H71" s="17" t="s">
        <v>12</v>
      </c>
      <c r="I71" s="14">
        <v>2.5096559143577713E-2</v>
      </c>
      <c r="J71" s="14">
        <v>2.437077555151267E-2</v>
      </c>
      <c r="K71" s="14">
        <v>2.9914321707719398E-2</v>
      </c>
      <c r="L71" s="14">
        <v>2.4969982425420027E-2</v>
      </c>
      <c r="M71" s="67"/>
      <c r="N71" s="67"/>
      <c r="O71" s="21" t="s">
        <v>12</v>
      </c>
      <c r="P71" s="14">
        <v>0.65690354763056991</v>
      </c>
      <c r="Q71" s="14">
        <v>0.23240144436585639</v>
      </c>
      <c r="R71" s="14">
        <v>0.1086326918065741</v>
      </c>
      <c r="S71" s="14">
        <v>2.0623161969995905E-3</v>
      </c>
      <c r="T71" s="14">
        <f t="shared" si="14"/>
        <v>1</v>
      </c>
    </row>
    <row r="72" spans="1:21" x14ac:dyDescent="0.3">
      <c r="A72" s="17" t="s">
        <v>13</v>
      </c>
      <c r="B72" s="14">
        <v>4.3086489150427079E-2</v>
      </c>
      <c r="C72" s="14">
        <v>4.6480542811158085E-2</v>
      </c>
      <c r="D72" s="14">
        <v>4.6661940556152644E-2</v>
      </c>
      <c r="E72" s="14">
        <v>5.3779096573684418E-2</v>
      </c>
      <c r="F72" s="63"/>
      <c r="G72" s="63"/>
      <c r="H72" s="17" t="s">
        <v>13</v>
      </c>
      <c r="I72" s="14">
        <v>4.6825927639317172E-2</v>
      </c>
      <c r="J72" s="14">
        <v>4.89207701297606E-2</v>
      </c>
      <c r="K72" s="14">
        <v>7.0075586210736576E-2</v>
      </c>
      <c r="L72" s="14">
        <v>8.0265514546424652E-2</v>
      </c>
      <c r="M72" s="67"/>
      <c r="N72" s="67"/>
      <c r="O72" s="21" t="s">
        <v>13</v>
      </c>
      <c r="P72" s="14">
        <v>0.51469270508759568</v>
      </c>
      <c r="Q72" s="14">
        <v>0.37000025812256399</v>
      </c>
      <c r="R72" s="14">
        <v>0.11323099388249523</v>
      </c>
      <c r="S72" s="14">
        <v>2.0760429073450621E-3</v>
      </c>
      <c r="T72" s="14">
        <f t="shared" si="14"/>
        <v>1</v>
      </c>
      <c r="U72" s="63"/>
    </row>
    <row r="73" spans="1:21" x14ac:dyDescent="0.3">
      <c r="A73" s="17" t="s">
        <v>14</v>
      </c>
      <c r="B73" s="14">
        <v>7.8119172234531672E-3</v>
      </c>
      <c r="C73" s="14">
        <v>8.0636975003172181E-3</v>
      </c>
      <c r="D73" s="14">
        <v>7.7213914493170716E-3</v>
      </c>
      <c r="E73" s="14">
        <v>7.5989852155028898E-3</v>
      </c>
      <c r="F73" s="63"/>
      <c r="G73" s="63"/>
      <c r="H73" s="17" t="s">
        <v>14</v>
      </c>
      <c r="I73" s="14">
        <v>7.1888570680479109E-3</v>
      </c>
      <c r="J73" s="14">
        <v>6.5301991590260124E-3</v>
      </c>
      <c r="K73" s="14">
        <v>7.5638411158362156E-3</v>
      </c>
      <c r="L73" s="14">
        <v>7.4162007709777048E-3</v>
      </c>
      <c r="M73" s="67"/>
      <c r="N73" s="67"/>
      <c r="O73" s="21" t="s">
        <v>14</v>
      </c>
      <c r="P73" s="14">
        <v>0.6629609332185078</v>
      </c>
      <c r="Q73" s="14">
        <v>0.2419426394216968</v>
      </c>
      <c r="R73" s="14">
        <v>9.415694564054386E-2</v>
      </c>
      <c r="S73" s="14">
        <v>9.3948171925154627E-4</v>
      </c>
      <c r="T73" s="14">
        <f t="shared" si="14"/>
        <v>1</v>
      </c>
    </row>
    <row r="74" spans="1:21" x14ac:dyDescent="0.3">
      <c r="A74" s="17" t="s">
        <v>15</v>
      </c>
      <c r="B74" s="14">
        <v>0.12372473861179525</v>
      </c>
      <c r="C74" s="14">
        <v>0.12271318761311348</v>
      </c>
      <c r="D74" s="14">
        <v>0.12332926302485164</v>
      </c>
      <c r="E74" s="14">
        <v>0.12597054681797079</v>
      </c>
      <c r="F74" s="63"/>
      <c r="G74" s="63"/>
      <c r="H74" s="17" t="s">
        <v>15</v>
      </c>
      <c r="I74" s="14">
        <v>9.7054318672985015E-2</v>
      </c>
      <c r="J74" s="14">
        <v>9.7005686815503797E-2</v>
      </c>
      <c r="K74" s="14">
        <v>0.11434502390779318</v>
      </c>
      <c r="L74" s="14">
        <v>0.12233891501566674</v>
      </c>
      <c r="M74" s="67"/>
      <c r="N74" s="67"/>
      <c r="O74" s="21" t="s">
        <v>15</v>
      </c>
      <c r="P74" s="14">
        <v>0.66803573536935734</v>
      </c>
      <c r="Q74" s="14">
        <v>0.24075878625683814</v>
      </c>
      <c r="R74" s="14">
        <v>8.8900783187059698E-2</v>
      </c>
      <c r="S74" s="14">
        <v>2.3046951867448542E-3</v>
      </c>
      <c r="T74" s="14">
        <f t="shared" si="14"/>
        <v>1</v>
      </c>
    </row>
    <row r="75" spans="1:21" x14ac:dyDescent="0.3">
      <c r="A75" s="17" t="s">
        <v>16</v>
      </c>
      <c r="B75" s="14">
        <v>3.3736471000960999E-2</v>
      </c>
      <c r="C75" s="14">
        <v>3.2959683182070133E-2</v>
      </c>
      <c r="D75" s="14">
        <v>3.5544470152606762E-2</v>
      </c>
      <c r="E75" s="14">
        <v>3.4418034813858675E-2</v>
      </c>
      <c r="F75" s="63"/>
      <c r="G75" s="63"/>
      <c r="H75" s="17" t="s">
        <v>16</v>
      </c>
      <c r="I75" s="14">
        <v>2.738793102278755E-2</v>
      </c>
      <c r="J75" s="14">
        <v>2.9173544259569393E-2</v>
      </c>
      <c r="K75" s="14">
        <v>3.4487078655595541E-2</v>
      </c>
      <c r="L75" s="14">
        <v>3.415883996573077E-2</v>
      </c>
      <c r="M75" s="67"/>
      <c r="N75" s="67"/>
      <c r="O75" s="21" t="s">
        <v>16</v>
      </c>
      <c r="P75" s="14">
        <v>0.63843210915083137</v>
      </c>
      <c r="Q75" s="14">
        <v>0.24603878818608188</v>
      </c>
      <c r="R75" s="14">
        <v>0.11504511460145887</v>
      </c>
      <c r="S75" s="14">
        <v>4.8398806162781318E-4</v>
      </c>
      <c r="T75" s="14">
        <f t="shared" si="14"/>
        <v>1</v>
      </c>
    </row>
    <row r="76" spans="1:21" x14ac:dyDescent="0.3">
      <c r="A76" s="17" t="s">
        <v>17</v>
      </c>
      <c r="B76" s="14">
        <v>1.519623739564057E-2</v>
      </c>
      <c r="C76" s="14">
        <v>1.3127508531511496E-2</v>
      </c>
      <c r="D76" s="14">
        <v>1.312498340170476E-2</v>
      </c>
      <c r="E76" s="14">
        <v>1.32416566140759E-2</v>
      </c>
      <c r="F76" s="63"/>
      <c r="G76" s="63"/>
      <c r="H76" s="17" t="s">
        <v>17</v>
      </c>
      <c r="I76" s="14">
        <v>1.2373950805371767E-2</v>
      </c>
      <c r="J76" s="14">
        <v>1.04549452403041E-2</v>
      </c>
      <c r="K76" s="14">
        <v>1.3789611420060273E-2</v>
      </c>
      <c r="L76" s="14">
        <v>1.217581619405152E-2</v>
      </c>
      <c r="M76" s="67"/>
      <c r="N76" s="67"/>
      <c r="O76" s="21" t="s">
        <v>17</v>
      </c>
      <c r="P76" s="14">
        <v>0.68139816991897928</v>
      </c>
      <c r="Q76" s="14">
        <v>0.22795141748910488</v>
      </c>
      <c r="R76" s="14">
        <v>8.9736869692839921E-2</v>
      </c>
      <c r="S76" s="14">
        <v>9.1354289907597387E-4</v>
      </c>
      <c r="T76" s="14">
        <f t="shared" si="14"/>
        <v>1</v>
      </c>
    </row>
    <row r="77" spans="1:21" x14ac:dyDescent="0.3">
      <c r="A77" s="17" t="s">
        <v>18</v>
      </c>
      <c r="B77" s="14">
        <v>4.5875545537369326E-2</v>
      </c>
      <c r="C77" s="14">
        <v>3.6496503916815255E-2</v>
      </c>
      <c r="D77" s="14">
        <v>3.6241734048970527E-2</v>
      </c>
      <c r="E77" s="14">
        <v>3.3882800045293669E-2</v>
      </c>
      <c r="F77" s="63"/>
      <c r="G77" s="63"/>
      <c r="H77" s="17" t="s">
        <v>18</v>
      </c>
      <c r="I77" s="14">
        <v>4.5345828929892702E-2</v>
      </c>
      <c r="J77" s="14">
        <v>3.4163062205568744E-2</v>
      </c>
      <c r="K77" s="14">
        <v>3.9056355575353051E-2</v>
      </c>
      <c r="L77" s="14">
        <v>3.600909046549039E-2</v>
      </c>
      <c r="M77" s="67"/>
      <c r="N77" s="67"/>
      <c r="O77" s="21" t="s">
        <v>18</v>
      </c>
      <c r="P77" s="14">
        <v>0.63277322236463984</v>
      </c>
      <c r="Q77" s="14">
        <v>0.2634628553368567</v>
      </c>
      <c r="R77" s="14">
        <v>0.10254654422652597</v>
      </c>
      <c r="S77" s="14">
        <v>1.2173780719774785E-3</v>
      </c>
      <c r="T77" s="14">
        <f t="shared" si="14"/>
        <v>1</v>
      </c>
    </row>
    <row r="78" spans="1:21" x14ac:dyDescent="0.3">
      <c r="A78" s="18" t="s">
        <v>19</v>
      </c>
      <c r="B78" s="20">
        <f>SUM(B60:B77)</f>
        <v>0.99999999999999989</v>
      </c>
      <c r="C78" s="20">
        <f t="shared" ref="C78:E78" si="15">SUM(C60:C77)</f>
        <v>0.99999999999999989</v>
      </c>
      <c r="D78" s="20">
        <f t="shared" si="15"/>
        <v>1</v>
      </c>
      <c r="E78" s="20">
        <f t="shared" si="15"/>
        <v>1</v>
      </c>
      <c r="F78" s="63"/>
      <c r="G78" s="63"/>
      <c r="H78" s="18" t="s">
        <v>19</v>
      </c>
      <c r="I78" s="20">
        <f>SUM(I60:I77)</f>
        <v>0.99999999999999989</v>
      </c>
      <c r="J78" s="20">
        <f t="shared" ref="J78:L78" si="16">SUM(J60:J77)</f>
        <v>1</v>
      </c>
      <c r="K78" s="20">
        <f t="shared" si="16"/>
        <v>1</v>
      </c>
      <c r="L78" s="20">
        <f t="shared" si="16"/>
        <v>0.99999999999999978</v>
      </c>
      <c r="M78" s="67"/>
      <c r="N78" s="67"/>
      <c r="O78" s="22" t="s">
        <v>19</v>
      </c>
      <c r="P78" s="20">
        <f>+P55/T55</f>
        <v>0.66576879166834402</v>
      </c>
      <c r="Q78" s="20">
        <f>+Q55/T55</f>
        <v>0.24790571301144021</v>
      </c>
      <c r="R78" s="20">
        <f>+R55/T55</f>
        <v>8.4888154970990434E-2</v>
      </c>
      <c r="S78" s="20">
        <f>+S55/T55</f>
        <v>1.4373403492253176E-3</v>
      </c>
      <c r="T78" s="20">
        <f t="shared" si="14"/>
        <v>1</v>
      </c>
    </row>
    <row r="79" spans="1:21" s="53" customFormat="1" x14ac:dyDescent="0.3"/>
    <row r="80" spans="1:21" s="53" customFormat="1" x14ac:dyDescent="0.3">
      <c r="A80" s="59" t="s">
        <v>48</v>
      </c>
      <c r="H80" s="59" t="s">
        <v>49</v>
      </c>
      <c r="O80" s="59" t="s">
        <v>50</v>
      </c>
    </row>
    <row r="81" spans="1:20" s="53" customFormat="1" x14ac:dyDescent="0.3">
      <c r="A81" s="72" t="s">
        <v>24</v>
      </c>
      <c r="H81" s="72" t="s">
        <v>25</v>
      </c>
      <c r="J81" s="59"/>
      <c r="K81" s="65"/>
      <c r="L81" s="65"/>
      <c r="O81" s="72" t="s">
        <v>26</v>
      </c>
    </row>
    <row r="82" spans="1:20" ht="15" customHeight="1" x14ac:dyDescent="0.3">
      <c r="A82" s="37" t="s">
        <v>0</v>
      </c>
      <c r="B82" s="39" t="s">
        <v>21</v>
      </c>
      <c r="C82" s="40"/>
      <c r="D82" s="40"/>
      <c r="E82" s="41"/>
      <c r="F82" s="53"/>
      <c r="G82" s="53"/>
      <c r="H82" s="37" t="s">
        <v>0</v>
      </c>
      <c r="I82" s="39" t="s">
        <v>32</v>
      </c>
      <c r="J82" s="40"/>
      <c r="K82" s="40"/>
      <c r="L82" s="41"/>
      <c r="M82" s="53"/>
      <c r="N82" s="53"/>
      <c r="O82" s="37" t="s">
        <v>0</v>
      </c>
      <c r="P82" s="42">
        <v>2021</v>
      </c>
      <c r="Q82" s="43"/>
      <c r="R82" s="43"/>
      <c r="S82" s="43"/>
      <c r="T82" s="44"/>
    </row>
    <row r="83" spans="1:20" ht="26.4" x14ac:dyDescent="0.3">
      <c r="A83" s="38" t="s">
        <v>0</v>
      </c>
      <c r="B83" s="15">
        <v>2018</v>
      </c>
      <c r="C83" s="15">
        <v>2019</v>
      </c>
      <c r="D83" s="15">
        <v>2020</v>
      </c>
      <c r="E83" s="16">
        <v>2021</v>
      </c>
      <c r="F83" s="53"/>
      <c r="G83" s="53"/>
      <c r="H83" s="38" t="s">
        <v>0</v>
      </c>
      <c r="I83" s="15">
        <v>2018</v>
      </c>
      <c r="J83" s="15">
        <v>2019</v>
      </c>
      <c r="K83" s="15">
        <v>2020</v>
      </c>
      <c r="L83" s="16">
        <v>2021</v>
      </c>
      <c r="M83" s="53"/>
      <c r="N83" s="53"/>
      <c r="O83" s="38" t="s">
        <v>0</v>
      </c>
      <c r="P83" s="16" t="s">
        <v>61</v>
      </c>
      <c r="Q83" s="16" t="s">
        <v>32</v>
      </c>
      <c r="R83" s="16" t="s">
        <v>62</v>
      </c>
      <c r="S83" s="16" t="s">
        <v>34</v>
      </c>
      <c r="T83" s="16" t="s">
        <v>21</v>
      </c>
    </row>
    <row r="84" spans="1:20" x14ac:dyDescent="0.3">
      <c r="A84" s="17" t="s">
        <v>1</v>
      </c>
      <c r="B84" s="14">
        <v>0.11114011938585414</v>
      </c>
      <c r="C84" s="14">
        <v>0.11174104746022018</v>
      </c>
      <c r="D84" s="14">
        <v>0.14217350955255767</v>
      </c>
      <c r="E84" s="28">
        <v>0.1957429223259804</v>
      </c>
      <c r="F84" s="53"/>
      <c r="G84" s="53"/>
      <c r="H84" s="17" t="s">
        <v>1</v>
      </c>
      <c r="I84" s="14">
        <v>2.836279641006681E-2</v>
      </c>
      <c r="J84" s="14">
        <v>2.7067268174712906E-2</v>
      </c>
      <c r="K84" s="14">
        <v>1.9517353987001291E-2</v>
      </c>
      <c r="L84" s="14">
        <v>4.5728416368358143E-2</v>
      </c>
      <c r="M84" s="53"/>
      <c r="N84" s="53"/>
      <c r="O84" s="21" t="s">
        <v>1</v>
      </c>
      <c r="P84" s="14">
        <v>0.13708325714932287</v>
      </c>
      <c r="Q84" s="14">
        <v>4.5728416368358143E-2</v>
      </c>
      <c r="R84" s="14">
        <v>1.2676366799876122E-2</v>
      </c>
      <c r="S84" s="14">
        <v>2.548820084232435E-4</v>
      </c>
      <c r="T84" s="14">
        <v>0.1957429223259804</v>
      </c>
    </row>
    <row r="85" spans="1:20" x14ac:dyDescent="0.3">
      <c r="A85" s="17" t="s">
        <v>2</v>
      </c>
      <c r="B85" s="14">
        <v>0.10894342780097199</v>
      </c>
      <c r="C85" s="14">
        <v>9.7918052328343511E-2</v>
      </c>
      <c r="D85" s="14">
        <v>0.11811233826347177</v>
      </c>
      <c r="E85" s="14">
        <v>0.15725948221896358</v>
      </c>
      <c r="F85" s="53"/>
      <c r="G85" s="53"/>
      <c r="H85" s="17" t="s">
        <v>2</v>
      </c>
      <c r="I85" s="14">
        <v>2.6429478758871243E-2</v>
      </c>
      <c r="J85" s="14">
        <v>2.2608599884252262E-2</v>
      </c>
      <c r="K85" s="14">
        <v>1.6653749273396627E-2</v>
      </c>
      <c r="L85" s="14">
        <v>3.4595199506058501E-2</v>
      </c>
      <c r="M85" s="53"/>
      <c r="N85" s="53"/>
      <c r="O85" s="21" t="s">
        <v>2</v>
      </c>
      <c r="P85" s="14">
        <v>0.11135122156191848</v>
      </c>
      <c r="Q85" s="14">
        <v>3.4595199506058501E-2</v>
      </c>
      <c r="R85" s="14">
        <v>1.1120115253016387E-2</v>
      </c>
      <c r="S85" s="14">
        <v>1.9294589797020915E-4</v>
      </c>
      <c r="T85" s="14">
        <v>0.15725948221896358</v>
      </c>
    </row>
    <row r="86" spans="1:20" x14ac:dyDescent="0.3">
      <c r="A86" s="17" t="s">
        <v>3</v>
      </c>
      <c r="B86" s="14">
        <v>8.5618467355031425E-2</v>
      </c>
      <c r="C86" s="14">
        <v>7.7444186567400042E-2</v>
      </c>
      <c r="D86" s="14">
        <v>8.283971719155965E-2</v>
      </c>
      <c r="E86" s="29">
        <v>0.10127757308962151</v>
      </c>
      <c r="F86" s="53"/>
      <c r="G86" s="53"/>
      <c r="H86" s="17" t="s">
        <v>3</v>
      </c>
      <c r="I86" s="14">
        <v>1.2332972341404671E-2</v>
      </c>
      <c r="J86" s="14">
        <v>1.0656322270270717E-2</v>
      </c>
      <c r="K86" s="14">
        <v>1.0038766814728647E-2</v>
      </c>
      <c r="L86" s="29">
        <v>1.71628170862584E-2</v>
      </c>
      <c r="M86" s="53"/>
      <c r="N86" s="53"/>
      <c r="O86" s="21" t="s">
        <v>3</v>
      </c>
      <c r="P86" s="14">
        <v>7.5902469701216058E-2</v>
      </c>
      <c r="Q86" s="14">
        <v>1.71628170862584E-2</v>
      </c>
      <c r="R86" s="14">
        <v>8.0523333310548017E-3</v>
      </c>
      <c r="S86" s="14">
        <v>1.5995297109226006E-4</v>
      </c>
      <c r="T86" s="14">
        <v>0.10127757308962151</v>
      </c>
    </row>
    <row r="87" spans="1:20" x14ac:dyDescent="0.3">
      <c r="A87" s="17" t="s">
        <v>4</v>
      </c>
      <c r="B87" s="14">
        <v>0.12042408901781364</v>
      </c>
      <c r="C87" s="14">
        <v>0.10934350153874446</v>
      </c>
      <c r="D87" s="14">
        <v>0.12847811480462987</v>
      </c>
      <c r="E87" s="14">
        <v>0.17923741029025747</v>
      </c>
      <c r="F87" s="53"/>
      <c r="G87" s="53"/>
      <c r="H87" s="17" t="s">
        <v>4</v>
      </c>
      <c r="I87" s="14">
        <v>3.8595292628702309E-2</v>
      </c>
      <c r="J87" s="14">
        <v>3.1757066452305888E-2</v>
      </c>
      <c r="K87" s="14">
        <v>2.1297110835578767E-2</v>
      </c>
      <c r="L87" s="14">
        <v>4.1135098078973538E-2</v>
      </c>
      <c r="M87" s="53"/>
      <c r="N87" s="53"/>
      <c r="O87" s="21" t="s">
        <v>4</v>
      </c>
      <c r="P87" s="14">
        <v>0.12685643820424647</v>
      </c>
      <c r="Q87" s="14">
        <v>4.1135098078973538E-2</v>
      </c>
      <c r="R87" s="14">
        <v>1.1099662472050837E-2</v>
      </c>
      <c r="S87" s="14">
        <v>1.4621153498662717E-4</v>
      </c>
      <c r="T87" s="14">
        <v>0.17923741029025747</v>
      </c>
    </row>
    <row r="88" spans="1:20" x14ac:dyDescent="0.3">
      <c r="A88" s="17" t="s">
        <v>5</v>
      </c>
      <c r="B88" s="14">
        <v>9.4046744722147718E-2</v>
      </c>
      <c r="C88" s="14">
        <v>9.2825756505993076E-2</v>
      </c>
      <c r="D88" s="14">
        <v>0.10253692895988141</v>
      </c>
      <c r="E88" s="14">
        <v>0.14434424815827729</v>
      </c>
      <c r="F88" s="53"/>
      <c r="G88" s="53"/>
      <c r="H88" s="17" t="s">
        <v>5</v>
      </c>
      <c r="I88" s="14">
        <v>3.9204037963271647E-2</v>
      </c>
      <c r="J88" s="14">
        <v>3.6842236416948393E-2</v>
      </c>
      <c r="K88" s="14">
        <v>2.3999181236448515E-2</v>
      </c>
      <c r="L88" s="28">
        <v>4.8174702901585896E-2</v>
      </c>
      <c r="M88" s="53"/>
      <c r="N88" s="53"/>
      <c r="O88" s="21" t="s">
        <v>5</v>
      </c>
      <c r="P88" s="14">
        <v>8.5821404226312195E-2</v>
      </c>
      <c r="Q88" s="14">
        <v>4.8174702901585896E-2</v>
      </c>
      <c r="R88" s="14">
        <v>1.0252051149382808E-2</v>
      </c>
      <c r="S88" s="14">
        <v>9.6089880996378153E-5</v>
      </c>
      <c r="T88" s="14">
        <v>0.14434424815827729</v>
      </c>
    </row>
    <row r="89" spans="1:20" x14ac:dyDescent="0.3">
      <c r="A89" s="17" t="s">
        <v>6</v>
      </c>
      <c r="B89" s="14">
        <v>0.11732059856502035</v>
      </c>
      <c r="C89" s="14">
        <v>0.10787502452649439</v>
      </c>
      <c r="D89" s="14">
        <v>0.13046568926289831</v>
      </c>
      <c r="E89" s="14">
        <v>0.15664039756655526</v>
      </c>
      <c r="F89" s="53"/>
      <c r="G89" s="53"/>
      <c r="H89" s="17" t="s">
        <v>6</v>
      </c>
      <c r="I89" s="14">
        <v>1.4641892596756807E-2</v>
      </c>
      <c r="J89" s="14">
        <v>1.1354901259219076E-2</v>
      </c>
      <c r="K89" s="14">
        <v>1.1497875492593556E-2</v>
      </c>
      <c r="L89" s="29">
        <v>2.6223255259550628E-2</v>
      </c>
      <c r="M89" s="53"/>
      <c r="N89" s="53"/>
      <c r="O89" s="21" t="s">
        <v>6</v>
      </c>
      <c r="P89" s="14">
        <v>0.1214911496513499</v>
      </c>
      <c r="Q89" s="14">
        <v>2.6223255259550628E-2</v>
      </c>
      <c r="R89" s="14">
        <v>8.6302933612070025E-3</v>
      </c>
      <c r="S89" s="14">
        <v>2.9569929444772999E-4</v>
      </c>
      <c r="T89" s="14">
        <v>0.15664039756655526</v>
      </c>
    </row>
    <row r="90" spans="1:20" x14ac:dyDescent="0.3">
      <c r="A90" s="17" t="s">
        <v>7</v>
      </c>
      <c r="B90" s="14">
        <v>0.10632843673771884</v>
      </c>
      <c r="C90" s="14">
        <v>8.6874991431867193E-2</v>
      </c>
      <c r="D90" s="14">
        <v>0.110414879962804</v>
      </c>
      <c r="E90" s="14">
        <v>0.15585089131533658</v>
      </c>
      <c r="F90" s="53"/>
      <c r="G90" s="53"/>
      <c r="H90" s="17" t="s">
        <v>7</v>
      </c>
      <c r="I90" s="14">
        <v>2.1397124865642193E-2</v>
      </c>
      <c r="J90" s="14">
        <v>1.670639016241263E-2</v>
      </c>
      <c r="K90" s="14">
        <v>1.7880062436142635E-2</v>
      </c>
      <c r="L90" s="14">
        <v>3.9090676227013434E-2</v>
      </c>
      <c r="M90" s="53"/>
      <c r="N90" s="53"/>
      <c r="O90" s="21" t="s">
        <v>7</v>
      </c>
      <c r="P90" s="14">
        <v>0.10222003406896189</v>
      </c>
      <c r="Q90" s="14">
        <v>3.9090676227013434E-2</v>
      </c>
      <c r="R90" s="14">
        <v>1.4342955039294234E-2</v>
      </c>
      <c r="S90" s="14">
        <v>1.9722598006702763E-4</v>
      </c>
      <c r="T90" s="14">
        <v>0.15585089131533658</v>
      </c>
    </row>
    <row r="91" spans="1:20" x14ac:dyDescent="0.3">
      <c r="A91" s="17" t="s">
        <v>8</v>
      </c>
      <c r="B91" s="14">
        <v>0.11038706616004547</v>
      </c>
      <c r="C91" s="14">
        <v>0.10965450080270026</v>
      </c>
      <c r="D91" s="14">
        <v>0.14134276598119155</v>
      </c>
      <c r="E91" s="14">
        <v>0.17523232484690812</v>
      </c>
      <c r="F91" s="53"/>
      <c r="G91" s="53"/>
      <c r="H91" s="17" t="s">
        <v>8</v>
      </c>
      <c r="I91" s="14">
        <v>1.9742666153597061E-2</v>
      </c>
      <c r="J91" s="14">
        <v>1.886816127617838E-2</v>
      </c>
      <c r="K91" s="14">
        <v>2.010468242795025E-2</v>
      </c>
      <c r="L91" s="28">
        <v>4.6919008747319857E-2</v>
      </c>
      <c r="M91" s="53"/>
      <c r="N91" s="53"/>
      <c r="O91" s="21" t="s">
        <v>8</v>
      </c>
      <c r="P91" s="14">
        <v>0.11211878606822578</v>
      </c>
      <c r="Q91" s="14">
        <v>4.6919008747319857E-2</v>
      </c>
      <c r="R91" s="14">
        <v>1.587828713477046E-2</v>
      </c>
      <c r="S91" s="14">
        <v>3.1624289659201775E-4</v>
      </c>
      <c r="T91" s="14">
        <v>0.17523232484690812</v>
      </c>
    </row>
    <row r="92" spans="1:20" x14ac:dyDescent="0.3">
      <c r="A92" s="17" t="s">
        <v>9</v>
      </c>
      <c r="B92" s="14">
        <v>0.10457023262678916</v>
      </c>
      <c r="C92" s="14">
        <v>0.10478806238079211</v>
      </c>
      <c r="D92" s="14">
        <v>0.12022155325638612</v>
      </c>
      <c r="E92" s="14">
        <v>0.17496431864088668</v>
      </c>
      <c r="F92" s="53"/>
      <c r="G92" s="53"/>
      <c r="H92" s="17" t="s">
        <v>9</v>
      </c>
      <c r="I92" s="14">
        <v>2.9171721553437203E-2</v>
      </c>
      <c r="J92" s="14">
        <v>2.8424772803769774E-2</v>
      </c>
      <c r="K92" s="14">
        <v>1.9589946252920515E-2</v>
      </c>
      <c r="L92" s="14">
        <v>3.8703413156495788E-2</v>
      </c>
      <c r="M92" s="53"/>
      <c r="N92" s="53"/>
      <c r="O92" s="21" t="s">
        <v>9</v>
      </c>
      <c r="P92" s="14">
        <v>0.12264807151333076</v>
      </c>
      <c r="Q92" s="14">
        <v>3.8703413156495788E-2</v>
      </c>
      <c r="R92" s="14">
        <v>1.3332329249713368E-2</v>
      </c>
      <c r="S92" s="14">
        <v>2.8050472134674351E-4</v>
      </c>
      <c r="T92" s="14">
        <v>0.17496431864088668</v>
      </c>
    </row>
    <row r="93" spans="1:20" x14ac:dyDescent="0.3">
      <c r="A93" s="17" t="s">
        <v>57</v>
      </c>
      <c r="B93" s="14">
        <v>2.4360883200810972E-2</v>
      </c>
      <c r="C93" s="14">
        <v>2.0198357011084658E-2</v>
      </c>
      <c r="D93" s="14">
        <v>3.17051328379079E-2</v>
      </c>
      <c r="E93" s="29">
        <v>3.0924760215374471E-2</v>
      </c>
      <c r="F93" s="53"/>
      <c r="G93" s="53"/>
      <c r="H93" s="17" t="s">
        <v>57</v>
      </c>
      <c r="I93" s="14">
        <v>2.2175056229606867E-4</v>
      </c>
      <c r="J93" s="14">
        <v>4.8879708613866067E-4</v>
      </c>
      <c r="K93" s="14">
        <v>4.5562381184307687E-4</v>
      </c>
      <c r="L93" s="29">
        <v>1.1773385868797388E-3</v>
      </c>
      <c r="M93" s="53"/>
      <c r="N93" s="53"/>
      <c r="O93" s="17" t="s">
        <v>57</v>
      </c>
      <c r="P93" s="14">
        <v>2.4520038302748692E-2</v>
      </c>
      <c r="Q93" s="14">
        <v>1.1773385868797388E-3</v>
      </c>
      <c r="R93" s="14">
        <v>5.0861026953204717E-3</v>
      </c>
      <c r="S93" s="14">
        <v>1.4128063042556866E-4</v>
      </c>
      <c r="T93" s="14">
        <v>3.0924760215374471E-2</v>
      </c>
    </row>
    <row r="94" spans="1:20" x14ac:dyDescent="0.3">
      <c r="A94" s="17" t="s">
        <v>11</v>
      </c>
      <c r="B94" s="14">
        <v>0.12262224443522041</v>
      </c>
      <c r="C94" s="14">
        <v>0.10691184880746597</v>
      </c>
      <c r="D94" s="14">
        <v>0.13089609737033109</v>
      </c>
      <c r="E94" s="14">
        <v>0.16551439746414692</v>
      </c>
      <c r="F94" s="53"/>
      <c r="G94" s="53"/>
      <c r="H94" s="17" t="s">
        <v>11</v>
      </c>
      <c r="I94" s="14">
        <v>2.4401731484383602E-2</v>
      </c>
      <c r="J94" s="14">
        <v>2.0270537742965843E-2</v>
      </c>
      <c r="K94" s="14">
        <v>2.0199598012394619E-2</v>
      </c>
      <c r="L94" s="14">
        <v>4.2458877776713304E-2</v>
      </c>
      <c r="M94" s="53"/>
      <c r="N94" s="53"/>
      <c r="O94" s="21" t="s">
        <v>11</v>
      </c>
      <c r="P94" s="14">
        <v>0.10592240545047353</v>
      </c>
      <c r="Q94" s="14">
        <v>4.2458877776713304E-2</v>
      </c>
      <c r="R94" s="14">
        <v>1.7002045177172322E-2</v>
      </c>
      <c r="S94" s="14">
        <v>1.3106905978776254E-4</v>
      </c>
      <c r="T94" s="14">
        <v>0.16551439746414692</v>
      </c>
    </row>
    <row r="95" spans="1:20" x14ac:dyDescent="0.3">
      <c r="A95" s="17" t="s">
        <v>12</v>
      </c>
      <c r="B95" s="14">
        <v>0.12631438540513842</v>
      </c>
      <c r="C95" s="14">
        <v>0.11106443720486801</v>
      </c>
      <c r="D95" s="14">
        <v>0.15314830860011333</v>
      </c>
      <c r="E95" s="14">
        <v>0.17583742549344838</v>
      </c>
      <c r="F95" s="53"/>
      <c r="G95" s="53"/>
      <c r="H95" s="17" t="s">
        <v>12</v>
      </c>
      <c r="I95" s="14">
        <v>2.4430862205129966E-2</v>
      </c>
      <c r="J95" s="14">
        <v>2.1308759741166122E-2</v>
      </c>
      <c r="K95" s="14">
        <v>2.2603713204213085E-2</v>
      </c>
      <c r="L95" s="14">
        <v>4.0864871658251062E-2</v>
      </c>
      <c r="M95" s="53"/>
      <c r="N95" s="53"/>
      <c r="O95" s="21" t="s">
        <v>12</v>
      </c>
      <c r="P95" s="14">
        <v>0.11550822861287227</v>
      </c>
      <c r="Q95" s="14">
        <v>4.0864871658251062E-2</v>
      </c>
      <c r="R95" s="14">
        <v>1.9101692851691214E-2</v>
      </c>
      <c r="S95" s="14">
        <v>3.6263237063384734E-4</v>
      </c>
      <c r="T95" s="14">
        <v>0.17583742549344838</v>
      </c>
    </row>
    <row r="96" spans="1:20" x14ac:dyDescent="0.3">
      <c r="A96" s="17" t="s">
        <v>13</v>
      </c>
      <c r="B96" s="14">
        <v>7.5057850988033983E-2</v>
      </c>
      <c r="C96" s="14">
        <v>7.5448248200502999E-2</v>
      </c>
      <c r="D96" s="14">
        <v>9.3065275246514423E-2</v>
      </c>
      <c r="E96" s="14">
        <v>0.14619518603714651</v>
      </c>
      <c r="F96" s="53"/>
      <c r="G96" s="53"/>
      <c r="H96" s="17" t="s">
        <v>13</v>
      </c>
      <c r="I96" s="14">
        <v>1.8766773524256094E-2</v>
      </c>
      <c r="J96" s="14">
        <v>1.7606343768970602E-2</v>
      </c>
      <c r="K96" s="14">
        <v>2.1766883076171389E-2</v>
      </c>
      <c r="L96" s="28">
        <v>5.4092256570020467E-2</v>
      </c>
      <c r="M96" s="53"/>
      <c r="N96" s="53"/>
      <c r="O96" s="21" t="s">
        <v>13</v>
      </c>
      <c r="P96" s="14">
        <v>7.524559577224324E-2</v>
      </c>
      <c r="Q96" s="14">
        <v>5.4092256570020467E-2</v>
      </c>
      <c r="R96" s="14">
        <v>1.6553826215822388E-2</v>
      </c>
      <c r="S96" s="14">
        <v>3.0350747906040984E-4</v>
      </c>
      <c r="T96" s="14">
        <v>0.14619518603714651</v>
      </c>
    </row>
    <row r="97" spans="1:20" x14ac:dyDescent="0.3">
      <c r="A97" s="17" t="s">
        <v>14</v>
      </c>
      <c r="B97" s="14">
        <v>0.10176955167562557</v>
      </c>
      <c r="C97" s="14">
        <v>9.7587094532067681E-2</v>
      </c>
      <c r="D97" s="14">
        <v>0.11457973089265464</v>
      </c>
      <c r="E97" s="14">
        <v>0.15326006095366082</v>
      </c>
      <c r="F97" s="53"/>
      <c r="G97" s="53"/>
      <c r="H97" s="17" t="s">
        <v>14</v>
      </c>
      <c r="I97" s="14">
        <v>2.1546080719530937E-2</v>
      </c>
      <c r="J97" s="14">
        <v>1.7521952954202884E-2</v>
      </c>
      <c r="K97" s="14">
        <v>1.748071772682307E-2</v>
      </c>
      <c r="L97" s="14">
        <v>3.7080143665058837E-2</v>
      </c>
      <c r="M97" s="53"/>
      <c r="N97" s="53"/>
      <c r="O97" s="21" t="s">
        <v>14</v>
      </c>
      <c r="P97" s="14">
        <v>0.10160543303496436</v>
      </c>
      <c r="Q97" s="14">
        <v>3.7080143665058837E-2</v>
      </c>
      <c r="R97" s="14">
        <v>1.443049922808028E-2</v>
      </c>
      <c r="S97" s="14">
        <v>1.4398502555734203E-4</v>
      </c>
      <c r="T97" s="14">
        <v>0.15326006095366082</v>
      </c>
    </row>
    <row r="98" spans="1:20" x14ac:dyDescent="0.3">
      <c r="A98" s="17" t="s">
        <v>15</v>
      </c>
      <c r="B98" s="14">
        <v>0.11890646653348451</v>
      </c>
      <c r="C98" s="14">
        <v>0.10944770008806469</v>
      </c>
      <c r="D98" s="14">
        <v>0.1346514182717414</v>
      </c>
      <c r="E98" s="14">
        <v>0.18659741605649871</v>
      </c>
      <c r="F98" s="53"/>
      <c r="G98" s="53"/>
      <c r="H98" s="17" t="s">
        <v>15</v>
      </c>
      <c r="I98" s="14">
        <v>2.1459124477320041E-2</v>
      </c>
      <c r="J98" s="14">
        <v>1.9182734675121115E-2</v>
      </c>
      <c r="K98" s="14">
        <v>1.9443153296903742E-2</v>
      </c>
      <c r="L98" s="14">
        <v>4.4924967408424873E-2</v>
      </c>
      <c r="M98" s="53"/>
      <c r="N98" s="53"/>
      <c r="O98" s="21" t="s">
        <v>15</v>
      </c>
      <c r="P98" s="14">
        <v>0.12465374205332505</v>
      </c>
      <c r="Q98" s="14">
        <v>4.4924967408424873E-2</v>
      </c>
      <c r="R98" s="14">
        <v>1.6588656428104365E-2</v>
      </c>
      <c r="S98" s="14">
        <v>4.3005016664443958E-4</v>
      </c>
      <c r="T98" s="14">
        <v>0.18659741605649871</v>
      </c>
    </row>
    <row r="99" spans="1:20" x14ac:dyDescent="0.3">
      <c r="A99" s="17" t="s">
        <v>16</v>
      </c>
      <c r="B99" s="14">
        <v>0.12279270764225278</v>
      </c>
      <c r="C99" s="14">
        <v>0.11120249021836727</v>
      </c>
      <c r="D99" s="14">
        <v>0.14676628327624811</v>
      </c>
      <c r="E99" s="28">
        <v>0.19278395862583753</v>
      </c>
      <c r="F99" s="53"/>
      <c r="G99" s="53"/>
      <c r="H99" s="17" t="s">
        <v>16</v>
      </c>
      <c r="I99" s="14">
        <v>2.2934028882244419E-2</v>
      </c>
      <c r="J99" s="14">
        <v>2.182320846566092E-2</v>
      </c>
      <c r="K99" s="14">
        <v>2.2177638182239313E-2</v>
      </c>
      <c r="L99" s="28">
        <v>4.7432331562016809E-2</v>
      </c>
      <c r="M99" s="53"/>
      <c r="N99" s="53"/>
      <c r="O99" s="21" t="s">
        <v>16</v>
      </c>
      <c r="P99" s="14">
        <v>0.12307946931594008</v>
      </c>
      <c r="Q99" s="14">
        <v>4.7432331562016809E-2</v>
      </c>
      <c r="R99" s="14">
        <v>2.2178852613432384E-2</v>
      </c>
      <c r="S99" s="14">
        <v>9.3305134448255645E-5</v>
      </c>
      <c r="T99" s="14">
        <v>0.19278395862583753</v>
      </c>
    </row>
    <row r="100" spans="1:20" x14ac:dyDescent="0.3">
      <c r="A100" s="17" t="s">
        <v>17</v>
      </c>
      <c r="B100" s="14">
        <v>0.12603708526296989</v>
      </c>
      <c r="C100" s="14">
        <v>0.10112561862723915</v>
      </c>
      <c r="D100" s="14">
        <v>0.12386164567482898</v>
      </c>
      <c r="E100" s="14">
        <v>0.16961539145432886</v>
      </c>
      <c r="F100" s="53"/>
      <c r="G100" s="53"/>
      <c r="H100" s="17" t="s">
        <v>17</v>
      </c>
      <c r="I100" s="14">
        <v>2.3611244139901993E-2</v>
      </c>
      <c r="J100" s="14">
        <v>1.7856591659721577E-2</v>
      </c>
      <c r="K100" s="14">
        <v>2.0267246339748097E-2</v>
      </c>
      <c r="L100" s="14">
        <v>3.8664068909983668E-2</v>
      </c>
      <c r="M100" s="53"/>
      <c r="N100" s="53"/>
      <c r="O100" s="21" t="s">
        <v>17</v>
      </c>
      <c r="P100" s="14">
        <v>0.11557561732707095</v>
      </c>
      <c r="Q100" s="14">
        <v>3.8664068909983668E-2</v>
      </c>
      <c r="R100" s="14">
        <v>1.5220754280837141E-2</v>
      </c>
      <c r="S100" s="14">
        <v>1.5495093643709372E-4</v>
      </c>
      <c r="T100" s="14">
        <v>0.16961539145432886</v>
      </c>
    </row>
    <row r="101" spans="1:20" x14ac:dyDescent="0.3">
      <c r="A101" s="17" t="s">
        <v>18</v>
      </c>
      <c r="B101" s="14">
        <v>0.11296330880900614</v>
      </c>
      <c r="C101" s="14">
        <v>8.3628100216914761E-2</v>
      </c>
      <c r="D101" s="14">
        <v>0.10187785809453509</v>
      </c>
      <c r="E101" s="29">
        <v>0.12957665513418079</v>
      </c>
      <c r="F101" s="53"/>
      <c r="G101" s="53"/>
      <c r="H101" s="17" t="s">
        <v>18</v>
      </c>
      <c r="I101" s="14">
        <v>2.5688675540307588E-2</v>
      </c>
      <c r="J101" s="14">
        <v>1.7356241368361051E-2</v>
      </c>
      <c r="K101" s="14">
        <v>1.709886121858524E-2</v>
      </c>
      <c r="L101" s="14">
        <v>3.4138635546650448E-2</v>
      </c>
      <c r="M101" s="53"/>
      <c r="N101" s="53"/>
      <c r="O101" s="21" t="s">
        <v>18</v>
      </c>
      <c r="P101" s="14">
        <v>8.1992637612487235E-2</v>
      </c>
      <c r="Q101" s="14">
        <v>3.4138635546650448E-2</v>
      </c>
      <c r="R101" s="14">
        <v>1.3287638196442575E-2</v>
      </c>
      <c r="S101" s="14">
        <v>1.5774377860053966E-4</v>
      </c>
      <c r="T101" s="14">
        <v>0.12957665513418079</v>
      </c>
    </row>
    <row r="102" spans="1:20" x14ac:dyDescent="0.3">
      <c r="A102" s="18" t="s">
        <v>19</v>
      </c>
      <c r="B102" s="20">
        <v>0.10944897643999599</v>
      </c>
      <c r="C102" s="20">
        <v>0.10182238396529503</v>
      </c>
      <c r="D102" s="20">
        <v>0.12487498163746534</v>
      </c>
      <c r="E102" s="20">
        <v>0.16981349885858685</v>
      </c>
      <c r="F102" s="53"/>
      <c r="G102" s="53"/>
      <c r="H102" s="18" t="s">
        <v>19</v>
      </c>
      <c r="I102" s="20">
        <v>2.5180242572565799E-2</v>
      </c>
      <c r="J102" s="20">
        <v>2.2575697838867686E-2</v>
      </c>
      <c r="K102" s="20">
        <v>1.9448229564017507E-2</v>
      </c>
      <c r="L102" s="20">
        <v>4.209773651350536E-2</v>
      </c>
      <c r="M102" s="53"/>
      <c r="N102" s="53"/>
      <c r="O102" s="22" t="s">
        <v>19</v>
      </c>
      <c r="P102" s="20">
        <v>0.11305652794405507</v>
      </c>
      <c r="Q102" s="20">
        <v>4.209773651350536E-2</v>
      </c>
      <c r="R102" s="20">
        <v>1.4415154607273828E-2</v>
      </c>
      <c r="S102" s="20">
        <v>2.4407979375257427E-4</v>
      </c>
      <c r="T102" s="20">
        <v>0.16981349885858685</v>
      </c>
    </row>
    <row r="103" spans="1:20" x14ac:dyDescent="0.3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</row>
    <row r="104" spans="1:20" x14ac:dyDescent="0.3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</row>
    <row r="105" spans="1:20" ht="15" x14ac:dyDescent="0.3">
      <c r="A105" s="68" t="s">
        <v>63</v>
      </c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</row>
    <row r="106" spans="1:20" ht="15" x14ac:dyDescent="0.3">
      <c r="A106" s="68" t="s">
        <v>64</v>
      </c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</row>
    <row r="107" spans="1:20" ht="15" x14ac:dyDescent="0.3">
      <c r="A107" s="68" t="s">
        <v>36</v>
      </c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</row>
    <row r="108" spans="1:20" ht="15" x14ac:dyDescent="0.3">
      <c r="A108" s="68" t="s">
        <v>59</v>
      </c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</row>
    <row r="109" spans="1:20" ht="15" x14ac:dyDescent="0.3">
      <c r="A109" s="68" t="s">
        <v>58</v>
      </c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</row>
    <row r="110" spans="1:20" x14ac:dyDescent="0.3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</row>
    <row r="111" spans="1:20" x14ac:dyDescent="0.3">
      <c r="A111" s="57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</row>
    <row r="112" spans="1:20" x14ac:dyDescent="0.3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</row>
    <row r="113" spans="1:20" x14ac:dyDescent="0.3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</row>
    <row r="114" spans="1:20" x14ac:dyDescent="0.3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</row>
    <row r="115" spans="1:20" x14ac:dyDescent="0.3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</row>
    <row r="116" spans="1:20" x14ac:dyDescent="0.3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</row>
    <row r="117" spans="1:20" x14ac:dyDescent="0.3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</row>
    <row r="118" spans="1:20" x14ac:dyDescent="0.3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</row>
    <row r="119" spans="1:20" x14ac:dyDescent="0.3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</row>
    <row r="120" spans="1:20" x14ac:dyDescent="0.3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</row>
    <row r="121" spans="1:20" x14ac:dyDescent="0.3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</row>
    <row r="122" spans="1:20" x14ac:dyDescent="0.3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</row>
    <row r="123" spans="1:20" x14ac:dyDescent="0.3">
      <c r="F123" s="53"/>
      <c r="G123" s="53"/>
      <c r="M123" s="53"/>
      <c r="N123" s="53"/>
    </row>
    <row r="124" spans="1:20" x14ac:dyDescent="0.3">
      <c r="F124" s="53"/>
      <c r="G124" s="53"/>
      <c r="M124" s="53"/>
      <c r="N124" s="53"/>
    </row>
    <row r="125" spans="1:20" x14ac:dyDescent="0.3">
      <c r="F125" s="53"/>
      <c r="G125" s="53"/>
      <c r="M125" s="53"/>
      <c r="N125" s="53"/>
    </row>
    <row r="126" spans="1:20" x14ac:dyDescent="0.3">
      <c r="F126" s="53"/>
      <c r="G126" s="53"/>
      <c r="M126" s="53"/>
      <c r="N126" s="53"/>
    </row>
    <row r="127" spans="1:20" x14ac:dyDescent="0.3">
      <c r="F127" s="53"/>
      <c r="G127" s="53"/>
      <c r="M127" s="53"/>
      <c r="N127" s="53"/>
    </row>
    <row r="128" spans="1:20" x14ac:dyDescent="0.3">
      <c r="C128" s="11"/>
      <c r="D128" s="12"/>
      <c r="E128" s="12"/>
      <c r="F128" s="53"/>
      <c r="G128" s="53"/>
      <c r="M128" s="53"/>
      <c r="N128" s="53"/>
    </row>
    <row r="129" spans="6:14" x14ac:dyDescent="0.3">
      <c r="F129" s="53"/>
      <c r="G129" s="53"/>
      <c r="M129" s="53"/>
      <c r="N129" s="53"/>
    </row>
    <row r="130" spans="6:14" x14ac:dyDescent="0.3">
      <c r="F130" s="53"/>
      <c r="G130" s="53"/>
      <c r="M130" s="53"/>
      <c r="N130" s="53"/>
    </row>
    <row r="131" spans="6:14" x14ac:dyDescent="0.3">
      <c r="F131" s="53"/>
      <c r="G131" s="53"/>
      <c r="M131" s="53"/>
      <c r="N131" s="53"/>
    </row>
    <row r="132" spans="6:14" x14ac:dyDescent="0.3">
      <c r="F132" s="53"/>
      <c r="G132" s="53"/>
      <c r="M132" s="53"/>
      <c r="N132" s="53"/>
    </row>
    <row r="133" spans="6:14" x14ac:dyDescent="0.3">
      <c r="F133" s="53"/>
      <c r="G133" s="53"/>
      <c r="M133" s="53"/>
      <c r="N133" s="53"/>
    </row>
    <row r="134" spans="6:14" x14ac:dyDescent="0.3">
      <c r="F134" s="53"/>
      <c r="G134" s="53"/>
      <c r="M134" s="53"/>
      <c r="N134" s="53"/>
    </row>
    <row r="135" spans="6:14" x14ac:dyDescent="0.3">
      <c r="F135" s="53"/>
      <c r="G135" s="53"/>
      <c r="M135" s="53"/>
      <c r="N135" s="53"/>
    </row>
    <row r="136" spans="6:14" x14ac:dyDescent="0.3">
      <c r="F136" s="53"/>
      <c r="G136" s="53"/>
      <c r="M136" s="53"/>
      <c r="N136" s="53"/>
    </row>
    <row r="137" spans="6:14" x14ac:dyDescent="0.3">
      <c r="F137" s="53"/>
      <c r="G137" s="53"/>
      <c r="M137" s="53"/>
      <c r="N137" s="53"/>
    </row>
    <row r="138" spans="6:14" x14ac:dyDescent="0.3">
      <c r="F138" s="53"/>
      <c r="G138" s="53"/>
      <c r="M138" s="53"/>
      <c r="N138" s="53"/>
    </row>
    <row r="139" spans="6:14" x14ac:dyDescent="0.3">
      <c r="F139" s="53"/>
      <c r="G139" s="53"/>
      <c r="M139" s="53"/>
      <c r="N139" s="53"/>
    </row>
    <row r="140" spans="6:14" x14ac:dyDescent="0.3">
      <c r="F140" s="53"/>
      <c r="G140" s="53"/>
      <c r="M140" s="53"/>
      <c r="N140" s="53"/>
    </row>
    <row r="141" spans="6:14" x14ac:dyDescent="0.3">
      <c r="F141" s="53"/>
      <c r="G141" s="53"/>
      <c r="M141" s="53"/>
      <c r="N141" s="53"/>
    </row>
    <row r="142" spans="6:14" x14ac:dyDescent="0.3">
      <c r="F142" s="53"/>
      <c r="G142" s="53"/>
      <c r="M142" s="53"/>
      <c r="N142" s="53"/>
    </row>
    <row r="143" spans="6:14" x14ac:dyDescent="0.3">
      <c r="F143" s="53"/>
      <c r="G143" s="53"/>
      <c r="M143" s="53"/>
      <c r="N143" s="53"/>
    </row>
    <row r="144" spans="6:14" x14ac:dyDescent="0.3">
      <c r="F144" s="53"/>
      <c r="G144" s="53"/>
      <c r="M144" s="53"/>
      <c r="N144" s="53"/>
    </row>
    <row r="145" spans="6:14" x14ac:dyDescent="0.3">
      <c r="F145" s="53"/>
      <c r="G145" s="53"/>
      <c r="M145" s="53"/>
      <c r="N145" s="53"/>
    </row>
    <row r="146" spans="6:14" x14ac:dyDescent="0.3">
      <c r="F146" s="53"/>
      <c r="G146" s="53"/>
      <c r="M146" s="53"/>
      <c r="N146" s="53"/>
    </row>
    <row r="147" spans="6:14" x14ac:dyDescent="0.3">
      <c r="F147" s="53"/>
      <c r="G147" s="53"/>
      <c r="M147" s="53"/>
      <c r="N147" s="53"/>
    </row>
  </sheetData>
  <mergeCells count="25">
    <mergeCell ref="I35:L35"/>
    <mergeCell ref="O35:O36"/>
    <mergeCell ref="P35:T35"/>
    <mergeCell ref="A3:A4"/>
    <mergeCell ref="B3:E3"/>
    <mergeCell ref="F3:I3"/>
    <mergeCell ref="J3:M3"/>
    <mergeCell ref="N3:Q3"/>
    <mergeCell ref="H35:H36"/>
    <mergeCell ref="A1:Q1"/>
    <mergeCell ref="A32:T32"/>
    <mergeCell ref="A82:A83"/>
    <mergeCell ref="B82:E82"/>
    <mergeCell ref="H82:H83"/>
    <mergeCell ref="I82:L82"/>
    <mergeCell ref="O82:O83"/>
    <mergeCell ref="P82:T82"/>
    <mergeCell ref="A58:A59"/>
    <mergeCell ref="B58:E58"/>
    <mergeCell ref="H58:H59"/>
    <mergeCell ref="I58:L58"/>
    <mergeCell ref="O58:O59"/>
    <mergeCell ref="P58:T58"/>
    <mergeCell ref="A35:A36"/>
    <mergeCell ref="B35:E35"/>
  </mergeCells>
  <printOptions horizontalCentered="1" verticalCentered="1"/>
  <pageMargins left="0.70866141732283472" right="0.51181102362204722" top="0.35433070866141736" bottom="0.35433070866141736" header="0.31496062992125984" footer="0.11811023622047245"/>
  <pageSetup paperSize="9" scale="45" orientation="landscape" horizontalDpi="4294967293" verticalDpi="0" r:id="rId1"/>
  <headerFooter>
    <oddFooter>&amp;C&amp;A</oddFooter>
  </headerFooter>
  <ignoredErrors>
    <ignoredError sqref="A37:A45 B55:E55 I78:L78 B78:E78 I55:L55 E24 I24:Q24 A47:A5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7670C-39CD-46E9-8867-1E12663E5523}">
  <sheetPr>
    <pageSetUpPr fitToPage="1"/>
  </sheetPr>
  <dimension ref="A1:X120"/>
  <sheetViews>
    <sheetView topLeftCell="A45" zoomScale="73" zoomScaleNormal="73" workbookViewId="0">
      <selection activeCell="O75" sqref="O75"/>
    </sheetView>
  </sheetViews>
  <sheetFormatPr baseColWidth="10" defaultColWidth="11.44140625" defaultRowHeight="14.4" x14ac:dyDescent="0.3"/>
  <cols>
    <col min="1" max="1" width="25" style="1" bestFit="1" customWidth="1"/>
    <col min="2" max="5" width="11.44140625" style="1"/>
    <col min="6" max="6" width="11.44140625" style="1" customWidth="1"/>
    <col min="7" max="7" width="11.44140625" style="1"/>
    <col min="8" max="8" width="24.88671875" style="1" customWidth="1"/>
    <col min="9" max="12" width="11.44140625" style="1"/>
    <col min="13" max="13" width="11.44140625" style="1" customWidth="1"/>
    <col min="14" max="14" width="11.44140625" style="1"/>
    <col min="15" max="15" width="24.88671875" style="1" customWidth="1"/>
    <col min="16" max="20" width="11.44140625" style="1"/>
    <col min="21" max="21" width="16" style="53" customWidth="1"/>
    <col min="22" max="22" width="14.5546875" style="53" customWidth="1"/>
    <col min="23" max="16384" width="11.44140625" style="1"/>
  </cols>
  <sheetData>
    <row r="1" spans="1:24" s="53" customFormat="1" ht="25.8" x14ac:dyDescent="0.5">
      <c r="A1" s="74" t="s">
        <v>45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</row>
    <row r="2" spans="1:24" s="53" customFormat="1" ht="15" thickBot="1" x14ac:dyDescent="0.35">
      <c r="R2" s="54"/>
    </row>
    <row r="3" spans="1:24" x14ac:dyDescent="0.3">
      <c r="A3" s="45" t="s">
        <v>0</v>
      </c>
      <c r="B3" s="47">
        <v>2018</v>
      </c>
      <c r="C3" s="48"/>
      <c r="D3" s="48"/>
      <c r="E3" s="49"/>
      <c r="F3" s="47">
        <v>2019</v>
      </c>
      <c r="G3" s="48"/>
      <c r="H3" s="48"/>
      <c r="I3" s="49"/>
      <c r="J3" s="47">
        <v>2020</v>
      </c>
      <c r="K3" s="48"/>
      <c r="L3" s="48"/>
      <c r="M3" s="49"/>
      <c r="N3" s="47">
        <v>2021</v>
      </c>
      <c r="O3" s="48"/>
      <c r="P3" s="48"/>
      <c r="Q3" s="49"/>
      <c r="R3" s="55"/>
      <c r="S3" s="53"/>
      <c r="T3" s="53"/>
    </row>
    <row r="4" spans="1:24" s="33" customFormat="1" ht="28.5" customHeight="1" thickBot="1" x14ac:dyDescent="0.25">
      <c r="A4" s="46" t="s">
        <v>0</v>
      </c>
      <c r="B4" s="30" t="s">
        <v>28</v>
      </c>
      <c r="C4" s="31" t="s">
        <v>27</v>
      </c>
      <c r="D4" s="31" t="s">
        <v>29</v>
      </c>
      <c r="E4" s="31" t="s">
        <v>30</v>
      </c>
      <c r="F4" s="30" t="s">
        <v>28</v>
      </c>
      <c r="G4" s="31" t="s">
        <v>27</v>
      </c>
      <c r="H4" s="31" t="s">
        <v>29</v>
      </c>
      <c r="I4" s="31" t="s">
        <v>30</v>
      </c>
      <c r="J4" s="30" t="s">
        <v>28</v>
      </c>
      <c r="K4" s="31" t="s">
        <v>27</v>
      </c>
      <c r="L4" s="31" t="s">
        <v>29</v>
      </c>
      <c r="M4" s="31" t="s">
        <v>30</v>
      </c>
      <c r="N4" s="30" t="s">
        <v>28</v>
      </c>
      <c r="O4" s="31" t="s">
        <v>27</v>
      </c>
      <c r="P4" s="31" t="s">
        <v>29</v>
      </c>
      <c r="Q4" s="32" t="s">
        <v>30</v>
      </c>
      <c r="R4" s="76"/>
      <c r="S4" s="77"/>
      <c r="T4" s="77"/>
      <c r="U4" s="77"/>
      <c r="V4" s="77"/>
    </row>
    <row r="5" spans="1:24" x14ac:dyDescent="0.3">
      <c r="A5" s="9" t="s">
        <v>1</v>
      </c>
      <c r="B5" s="23">
        <v>31240</v>
      </c>
      <c r="C5" s="24">
        <v>2698</v>
      </c>
      <c r="D5" s="24">
        <v>1053</v>
      </c>
      <c r="E5" s="25">
        <v>16</v>
      </c>
      <c r="F5" s="23">
        <v>35682</v>
      </c>
      <c r="G5" s="24">
        <v>3933</v>
      </c>
      <c r="H5" s="24">
        <v>2943</v>
      </c>
      <c r="I5" s="25">
        <v>39</v>
      </c>
      <c r="J5" s="23">
        <v>54942</v>
      </c>
      <c r="K5" s="24">
        <v>3744</v>
      </c>
      <c r="L5" s="24">
        <v>3974</v>
      </c>
      <c r="M5" s="25">
        <v>66</v>
      </c>
      <c r="N5" s="23">
        <v>63303</v>
      </c>
      <c r="O5" s="24">
        <v>6267</v>
      </c>
      <c r="P5" s="24">
        <v>3098</v>
      </c>
      <c r="Q5" s="25">
        <v>87</v>
      </c>
      <c r="R5" s="54"/>
      <c r="S5" s="53"/>
      <c r="T5" s="53"/>
      <c r="W5" s="13"/>
      <c r="X5" s="13"/>
    </row>
    <row r="6" spans="1:24" x14ac:dyDescent="0.3">
      <c r="A6" s="9" t="s">
        <v>2</v>
      </c>
      <c r="B6" s="2">
        <v>20132</v>
      </c>
      <c r="C6" s="3">
        <v>2073</v>
      </c>
      <c r="D6" s="3">
        <v>949</v>
      </c>
      <c r="E6" s="4">
        <v>4</v>
      </c>
      <c r="F6" s="2">
        <v>13131</v>
      </c>
      <c r="G6" s="3">
        <v>1686</v>
      </c>
      <c r="H6" s="3">
        <v>1383</v>
      </c>
      <c r="I6" s="4">
        <v>3</v>
      </c>
      <c r="J6" s="2">
        <v>21638</v>
      </c>
      <c r="K6" s="3">
        <v>1353</v>
      </c>
      <c r="L6" s="3">
        <v>2562</v>
      </c>
      <c r="M6" s="4">
        <v>23</v>
      </c>
      <c r="N6" s="2">
        <v>31359</v>
      </c>
      <c r="O6" s="3">
        <v>2427</v>
      </c>
      <c r="P6" s="3">
        <v>2442</v>
      </c>
      <c r="Q6" s="4">
        <v>43</v>
      </c>
      <c r="R6" s="54"/>
      <c r="S6" s="53"/>
      <c r="T6" s="53"/>
      <c r="W6" s="13"/>
      <c r="X6" s="13"/>
    </row>
    <row r="7" spans="1:24" x14ac:dyDescent="0.3">
      <c r="A7" s="9" t="s">
        <v>3</v>
      </c>
      <c r="B7" s="2">
        <v>13809</v>
      </c>
      <c r="C7" s="3">
        <v>683</v>
      </c>
      <c r="D7" s="3">
        <v>719</v>
      </c>
      <c r="E7" s="4">
        <v>3</v>
      </c>
      <c r="F7" s="2">
        <v>10058</v>
      </c>
      <c r="G7" s="3">
        <v>702</v>
      </c>
      <c r="H7" s="3">
        <v>1156</v>
      </c>
      <c r="I7" s="4">
        <v>7</v>
      </c>
      <c r="J7" s="2">
        <v>12955</v>
      </c>
      <c r="K7" s="3">
        <v>491</v>
      </c>
      <c r="L7" s="3">
        <v>1573</v>
      </c>
      <c r="M7" s="4">
        <v>6</v>
      </c>
      <c r="N7" s="2">
        <v>18166</v>
      </c>
      <c r="O7" s="3">
        <v>941</v>
      </c>
      <c r="P7" s="3">
        <v>1664</v>
      </c>
      <c r="Q7" s="4">
        <v>20</v>
      </c>
      <c r="R7" s="54"/>
      <c r="S7" s="53"/>
      <c r="T7" s="53"/>
      <c r="W7" s="13"/>
      <c r="X7" s="13"/>
    </row>
    <row r="8" spans="1:24" x14ac:dyDescent="0.3">
      <c r="A8" s="9" t="s">
        <v>4</v>
      </c>
      <c r="B8" s="2">
        <v>5725</v>
      </c>
      <c r="C8" s="3">
        <v>2254</v>
      </c>
      <c r="D8" s="3">
        <v>383</v>
      </c>
      <c r="E8" s="4">
        <v>1</v>
      </c>
      <c r="F8" s="2">
        <v>5087</v>
      </c>
      <c r="G8" s="3">
        <v>1569</v>
      </c>
      <c r="H8" s="3">
        <v>418</v>
      </c>
      <c r="I8" s="4">
        <v>0</v>
      </c>
      <c r="J8" s="2">
        <v>9474</v>
      </c>
      <c r="K8" s="3">
        <v>1592</v>
      </c>
      <c r="L8" s="3">
        <v>877</v>
      </c>
      <c r="M8" s="4">
        <v>2</v>
      </c>
      <c r="N8" s="2">
        <v>14698</v>
      </c>
      <c r="O8" s="3">
        <v>2654</v>
      </c>
      <c r="P8" s="3">
        <v>902</v>
      </c>
      <c r="Q8" s="4">
        <v>13</v>
      </c>
      <c r="R8" s="54"/>
      <c r="S8" s="53"/>
      <c r="T8" s="53"/>
      <c r="W8" s="13"/>
      <c r="X8" s="13"/>
    </row>
    <row r="9" spans="1:24" x14ac:dyDescent="0.3">
      <c r="A9" s="9" t="s">
        <v>6</v>
      </c>
      <c r="B9" s="2">
        <v>17356</v>
      </c>
      <c r="C9" s="3">
        <v>669</v>
      </c>
      <c r="D9" s="3">
        <v>255</v>
      </c>
      <c r="E9" s="4">
        <v>8</v>
      </c>
      <c r="F9" s="2">
        <v>13975</v>
      </c>
      <c r="G9" s="3">
        <v>637</v>
      </c>
      <c r="H9" s="3">
        <v>589</v>
      </c>
      <c r="I9" s="4">
        <v>5</v>
      </c>
      <c r="J9" s="2">
        <v>15953</v>
      </c>
      <c r="K9" s="3">
        <v>619</v>
      </c>
      <c r="L9" s="3">
        <v>1014</v>
      </c>
      <c r="M9" s="4">
        <v>16</v>
      </c>
      <c r="N9" s="2">
        <v>19261</v>
      </c>
      <c r="O9" s="3">
        <v>827</v>
      </c>
      <c r="P9" s="3">
        <v>960</v>
      </c>
      <c r="Q9" s="4">
        <v>20</v>
      </c>
      <c r="R9" s="54"/>
      <c r="S9" s="53"/>
      <c r="T9" s="53"/>
      <c r="W9" s="13"/>
      <c r="X9" s="13"/>
    </row>
    <row r="10" spans="1:24" x14ac:dyDescent="0.3">
      <c r="A10" s="9" t="s">
        <v>7</v>
      </c>
      <c r="B10" s="2">
        <v>43647</v>
      </c>
      <c r="C10" s="3">
        <v>3610</v>
      </c>
      <c r="D10" s="3">
        <v>1246</v>
      </c>
      <c r="E10" s="4">
        <v>39</v>
      </c>
      <c r="F10" s="2">
        <v>33265</v>
      </c>
      <c r="G10" s="3">
        <v>3118</v>
      </c>
      <c r="H10" s="3">
        <v>2898</v>
      </c>
      <c r="I10" s="4">
        <v>84</v>
      </c>
      <c r="J10" s="2">
        <v>44914</v>
      </c>
      <c r="K10" s="3">
        <v>3196</v>
      </c>
      <c r="L10" s="3">
        <v>4167</v>
      </c>
      <c r="M10" s="4">
        <v>154</v>
      </c>
      <c r="N10" s="2">
        <v>57942</v>
      </c>
      <c r="O10" s="3">
        <v>5186</v>
      </c>
      <c r="P10" s="3">
        <v>3965</v>
      </c>
      <c r="Q10" s="4">
        <v>197</v>
      </c>
      <c r="R10" s="54"/>
      <c r="S10" s="53"/>
      <c r="T10" s="53"/>
      <c r="W10" s="13"/>
      <c r="X10" s="13"/>
    </row>
    <row r="11" spans="1:24" x14ac:dyDescent="0.3">
      <c r="A11" s="9" t="s">
        <v>8</v>
      </c>
      <c r="B11" s="2">
        <v>23956</v>
      </c>
      <c r="C11" s="3">
        <v>2126</v>
      </c>
      <c r="D11" s="3">
        <v>875</v>
      </c>
      <c r="E11" s="4">
        <v>26</v>
      </c>
      <c r="F11" s="2">
        <v>27551</v>
      </c>
      <c r="G11" s="3">
        <v>2492</v>
      </c>
      <c r="H11" s="3">
        <v>2302</v>
      </c>
      <c r="I11" s="4">
        <v>67</v>
      </c>
      <c r="J11" s="2">
        <v>35558</v>
      </c>
      <c r="K11" s="3">
        <v>2391</v>
      </c>
      <c r="L11" s="3">
        <v>3141</v>
      </c>
      <c r="M11" s="4">
        <v>96</v>
      </c>
      <c r="N11" s="2">
        <v>34598</v>
      </c>
      <c r="O11" s="3">
        <v>4161</v>
      </c>
      <c r="P11" s="3">
        <v>2859</v>
      </c>
      <c r="Q11" s="4">
        <v>81</v>
      </c>
      <c r="R11" s="54"/>
      <c r="S11" s="53"/>
      <c r="T11" s="53"/>
      <c r="W11" s="13"/>
      <c r="X11" s="13"/>
    </row>
    <row r="12" spans="1:24" x14ac:dyDescent="0.3">
      <c r="A12" s="9" t="s">
        <v>9</v>
      </c>
      <c r="B12" s="2">
        <v>136197</v>
      </c>
      <c r="C12" s="3">
        <v>21297</v>
      </c>
      <c r="D12" s="3">
        <v>6969</v>
      </c>
      <c r="E12" s="4">
        <v>168</v>
      </c>
      <c r="F12" s="2">
        <v>120192</v>
      </c>
      <c r="G12" s="3">
        <v>25298</v>
      </c>
      <c r="H12" s="3">
        <v>19496</v>
      </c>
      <c r="I12" s="4">
        <v>285</v>
      </c>
      <c r="J12" s="2">
        <v>160647</v>
      </c>
      <c r="K12" s="3">
        <v>24509</v>
      </c>
      <c r="L12" s="3">
        <v>15615</v>
      </c>
      <c r="M12" s="4">
        <v>425</v>
      </c>
      <c r="N12" s="2">
        <v>230353</v>
      </c>
      <c r="O12" s="3">
        <v>42392</v>
      </c>
      <c r="P12" s="3">
        <v>18655</v>
      </c>
      <c r="Q12" s="4">
        <v>641</v>
      </c>
      <c r="R12" s="54"/>
      <c r="S12" s="53"/>
      <c r="T12" s="53"/>
      <c r="W12" s="13"/>
      <c r="X12" s="13"/>
    </row>
    <row r="13" spans="1:24" x14ac:dyDescent="0.3">
      <c r="A13" s="9" t="s">
        <v>11</v>
      </c>
      <c r="B13" s="2">
        <v>63448</v>
      </c>
      <c r="C13" s="3">
        <v>4279</v>
      </c>
      <c r="D13" s="3">
        <v>1149</v>
      </c>
      <c r="E13" s="4">
        <v>25</v>
      </c>
      <c r="F13" s="2">
        <v>46225</v>
      </c>
      <c r="G13" s="3">
        <v>4152</v>
      </c>
      <c r="H13" s="3">
        <v>7028</v>
      </c>
      <c r="I13" s="4">
        <v>90</v>
      </c>
      <c r="J13" s="2">
        <v>60261</v>
      </c>
      <c r="K13" s="3">
        <v>4648</v>
      </c>
      <c r="L13" s="3">
        <v>4622</v>
      </c>
      <c r="M13" s="4">
        <v>182</v>
      </c>
      <c r="N13" s="2">
        <v>65222</v>
      </c>
      <c r="O13" s="3">
        <v>6803</v>
      </c>
      <c r="P13" s="3">
        <v>3840</v>
      </c>
      <c r="Q13" s="4">
        <v>220</v>
      </c>
      <c r="R13" s="54"/>
      <c r="S13" s="53"/>
      <c r="T13" s="53"/>
      <c r="W13" s="13"/>
      <c r="X13" s="13"/>
    </row>
    <row r="14" spans="1:24" x14ac:dyDescent="0.3">
      <c r="A14" s="9" t="s">
        <v>12</v>
      </c>
      <c r="B14" s="2">
        <v>5372</v>
      </c>
      <c r="C14" s="3">
        <v>1252</v>
      </c>
      <c r="D14" s="3">
        <v>366</v>
      </c>
      <c r="E14" s="4">
        <v>30</v>
      </c>
      <c r="F14" s="2">
        <v>6824</v>
      </c>
      <c r="G14" s="3">
        <v>1136</v>
      </c>
      <c r="H14" s="3">
        <v>461</v>
      </c>
      <c r="I14" s="4">
        <v>25</v>
      </c>
      <c r="J14" s="2">
        <v>9044</v>
      </c>
      <c r="K14" s="3">
        <v>1058</v>
      </c>
      <c r="L14" s="3">
        <v>896</v>
      </c>
      <c r="M14" s="4">
        <v>34</v>
      </c>
      <c r="N14" s="2">
        <v>9886</v>
      </c>
      <c r="O14" s="3">
        <v>1725</v>
      </c>
      <c r="P14" s="3">
        <v>1032</v>
      </c>
      <c r="Q14" s="4">
        <v>59</v>
      </c>
      <c r="R14" s="54"/>
      <c r="S14" s="53"/>
      <c r="T14" s="53"/>
      <c r="W14" s="13"/>
      <c r="X14" s="13"/>
    </row>
    <row r="15" spans="1:24" x14ac:dyDescent="0.3">
      <c r="A15" s="9" t="s">
        <v>13</v>
      </c>
      <c r="B15" s="2">
        <v>20066</v>
      </c>
      <c r="C15" s="3">
        <v>2439</v>
      </c>
      <c r="D15" s="3">
        <v>973</v>
      </c>
      <c r="E15" s="4">
        <v>15</v>
      </c>
      <c r="F15" s="2">
        <v>18345</v>
      </c>
      <c r="G15" s="3">
        <v>2632</v>
      </c>
      <c r="H15" s="3">
        <v>2437</v>
      </c>
      <c r="I15" s="4">
        <v>29</v>
      </c>
      <c r="J15" s="2">
        <v>22198</v>
      </c>
      <c r="K15" s="3">
        <v>2944</v>
      </c>
      <c r="L15" s="3">
        <v>3792</v>
      </c>
      <c r="M15" s="4">
        <v>40</v>
      </c>
      <c r="N15" s="2">
        <v>27959</v>
      </c>
      <c r="O15" s="3">
        <v>5228</v>
      </c>
      <c r="P15" s="3">
        <v>4780</v>
      </c>
      <c r="Q15" s="4">
        <v>57</v>
      </c>
      <c r="R15" s="54"/>
      <c r="S15" s="53"/>
      <c r="T15" s="53"/>
      <c r="W15" s="13"/>
      <c r="X15" s="13"/>
    </row>
    <row r="16" spans="1:24" x14ac:dyDescent="0.3">
      <c r="A16" s="9" t="s">
        <v>14</v>
      </c>
      <c r="B16" s="2">
        <v>6650</v>
      </c>
      <c r="C16" s="3">
        <v>556</v>
      </c>
      <c r="D16" s="3">
        <v>158</v>
      </c>
      <c r="E16" s="4">
        <v>3</v>
      </c>
      <c r="F16" s="2">
        <v>5967</v>
      </c>
      <c r="G16" s="3">
        <v>587</v>
      </c>
      <c r="H16" s="3">
        <v>455</v>
      </c>
      <c r="I16" s="4">
        <v>7</v>
      </c>
      <c r="J16" s="2">
        <v>7830</v>
      </c>
      <c r="K16" s="3">
        <v>611</v>
      </c>
      <c r="L16" s="3">
        <v>566</v>
      </c>
      <c r="M16" s="4">
        <v>17</v>
      </c>
      <c r="N16" s="2">
        <v>10056</v>
      </c>
      <c r="O16" s="3">
        <v>874</v>
      </c>
      <c r="P16" s="3">
        <v>586</v>
      </c>
      <c r="Q16" s="4">
        <v>21</v>
      </c>
      <c r="R16" s="54"/>
      <c r="S16" s="53"/>
      <c r="T16" s="53"/>
      <c r="W16" s="13"/>
      <c r="X16" s="13"/>
    </row>
    <row r="17" spans="1:24" x14ac:dyDescent="0.3">
      <c r="A17" s="9" t="s">
        <v>15</v>
      </c>
      <c r="B17" s="2">
        <v>132495</v>
      </c>
      <c r="C17" s="3">
        <v>19158</v>
      </c>
      <c r="D17" s="3">
        <v>4570</v>
      </c>
      <c r="E17" s="4">
        <v>189</v>
      </c>
      <c r="F17" s="2">
        <v>116320</v>
      </c>
      <c r="G17" s="3">
        <v>14720</v>
      </c>
      <c r="H17" s="3">
        <v>9874</v>
      </c>
      <c r="I17" s="4">
        <v>317</v>
      </c>
      <c r="J17" s="2">
        <v>149553</v>
      </c>
      <c r="K17" s="3">
        <v>16395</v>
      </c>
      <c r="L17" s="3">
        <v>17699</v>
      </c>
      <c r="M17" s="4">
        <v>713</v>
      </c>
      <c r="N17" s="2">
        <v>196997</v>
      </c>
      <c r="O17" s="3">
        <v>25961</v>
      </c>
      <c r="P17" s="3">
        <v>18266</v>
      </c>
      <c r="Q17" s="4">
        <v>774</v>
      </c>
      <c r="R17" s="54"/>
      <c r="S17" s="53"/>
      <c r="T17" s="53"/>
      <c r="W17" s="13"/>
      <c r="X17" s="13"/>
    </row>
    <row r="18" spans="1:24" x14ac:dyDescent="0.3">
      <c r="A18" s="9" t="s">
        <v>16</v>
      </c>
      <c r="B18" s="2">
        <v>10407</v>
      </c>
      <c r="C18" s="3">
        <v>384</v>
      </c>
      <c r="D18" s="3">
        <v>256</v>
      </c>
      <c r="E18" s="4">
        <v>3</v>
      </c>
      <c r="F18" s="2">
        <v>7471</v>
      </c>
      <c r="G18" s="3">
        <v>362</v>
      </c>
      <c r="H18" s="3">
        <v>470</v>
      </c>
      <c r="I18" s="4">
        <v>47</v>
      </c>
      <c r="J18" s="2">
        <v>10134</v>
      </c>
      <c r="K18" s="3">
        <v>363</v>
      </c>
      <c r="L18" s="3">
        <v>803</v>
      </c>
      <c r="M18" s="4">
        <v>14</v>
      </c>
      <c r="N18" s="2">
        <v>11976</v>
      </c>
      <c r="O18" s="3">
        <v>622</v>
      </c>
      <c r="P18" s="3">
        <v>638</v>
      </c>
      <c r="Q18" s="4">
        <v>19</v>
      </c>
      <c r="R18" s="54"/>
      <c r="S18" s="53"/>
      <c r="T18" s="53"/>
      <c r="W18" s="13"/>
      <c r="X18" s="13"/>
    </row>
    <row r="19" spans="1:24" x14ac:dyDescent="0.3">
      <c r="A19" s="9" t="s">
        <v>17</v>
      </c>
      <c r="B19" s="2">
        <v>14127</v>
      </c>
      <c r="C19" s="3">
        <v>1102</v>
      </c>
      <c r="D19" s="3">
        <v>327</v>
      </c>
      <c r="E19" s="4">
        <v>10</v>
      </c>
      <c r="F19" s="2">
        <v>9905</v>
      </c>
      <c r="G19" s="3">
        <v>928</v>
      </c>
      <c r="H19" s="3">
        <v>729</v>
      </c>
      <c r="I19" s="4">
        <v>23</v>
      </c>
      <c r="J19" s="2">
        <v>13264</v>
      </c>
      <c r="K19" s="3">
        <v>1012</v>
      </c>
      <c r="L19" s="3">
        <v>1074</v>
      </c>
      <c r="M19" s="4">
        <v>38</v>
      </c>
      <c r="N19" s="2">
        <v>18153</v>
      </c>
      <c r="O19" s="3">
        <v>1569</v>
      </c>
      <c r="P19" s="3">
        <v>1060</v>
      </c>
      <c r="Q19" s="4">
        <v>43</v>
      </c>
      <c r="R19" s="54"/>
      <c r="S19" s="53"/>
      <c r="T19" s="53"/>
      <c r="W19" s="13"/>
      <c r="X19" s="13"/>
    </row>
    <row r="20" spans="1:24" x14ac:dyDescent="0.3">
      <c r="A20" s="9" t="s">
        <v>18</v>
      </c>
      <c r="B20" s="2">
        <v>55020</v>
      </c>
      <c r="C20" s="3">
        <v>1415</v>
      </c>
      <c r="D20" s="3">
        <v>1230</v>
      </c>
      <c r="E20" s="4">
        <v>28</v>
      </c>
      <c r="F20" s="2">
        <v>28631</v>
      </c>
      <c r="G20" s="3">
        <v>1022</v>
      </c>
      <c r="H20" s="3">
        <v>1711</v>
      </c>
      <c r="I20" s="4">
        <v>27</v>
      </c>
      <c r="J20" s="2">
        <v>35258</v>
      </c>
      <c r="K20" s="3">
        <v>1033</v>
      </c>
      <c r="L20" s="3">
        <v>3116</v>
      </c>
      <c r="M20" s="4">
        <v>71</v>
      </c>
      <c r="N20" s="2">
        <v>45907</v>
      </c>
      <c r="O20" s="3">
        <v>2218</v>
      </c>
      <c r="P20" s="3">
        <v>3595</v>
      </c>
      <c r="Q20" s="4">
        <v>77</v>
      </c>
      <c r="R20" s="54"/>
      <c r="S20" s="53"/>
      <c r="T20" s="53"/>
      <c r="W20" s="13"/>
      <c r="X20" s="13"/>
    </row>
    <row r="21" spans="1:24" ht="15" thickBot="1" x14ac:dyDescent="0.35">
      <c r="A21" s="10" t="s">
        <v>19</v>
      </c>
      <c r="B21" s="6">
        <f t="shared" ref="B21:E21" si="0">SUM(B5:B20)</f>
        <v>599647</v>
      </c>
      <c r="C21" s="7">
        <f t="shared" si="0"/>
        <v>65995</v>
      </c>
      <c r="D21" s="7">
        <f t="shared" si="0"/>
        <v>21478</v>
      </c>
      <c r="E21" s="8">
        <f t="shared" si="0"/>
        <v>568</v>
      </c>
      <c r="F21" s="6">
        <f t="shared" ref="F21:Q21" si="1">SUM(F5:F20)</f>
        <v>498629</v>
      </c>
      <c r="G21" s="7">
        <f t="shared" si="1"/>
        <v>64974</v>
      </c>
      <c r="H21" s="7">
        <f t="shared" si="1"/>
        <v>54350</v>
      </c>
      <c r="I21" s="8">
        <f t="shared" si="1"/>
        <v>1055</v>
      </c>
      <c r="J21" s="6">
        <f t="shared" si="1"/>
        <v>663623</v>
      </c>
      <c r="K21" s="7">
        <f t="shared" si="1"/>
        <v>65959</v>
      </c>
      <c r="L21" s="7">
        <f t="shared" si="1"/>
        <v>65491</v>
      </c>
      <c r="M21" s="8">
        <f t="shared" si="1"/>
        <v>1897</v>
      </c>
      <c r="N21" s="6">
        <f t="shared" si="1"/>
        <v>855836</v>
      </c>
      <c r="O21" s="7">
        <f t="shared" si="1"/>
        <v>109855</v>
      </c>
      <c r="P21" s="7">
        <f t="shared" si="1"/>
        <v>68342</v>
      </c>
      <c r="Q21" s="8">
        <f t="shared" si="1"/>
        <v>2372</v>
      </c>
      <c r="R21" s="54"/>
      <c r="S21" s="53"/>
      <c r="T21" s="53"/>
      <c r="W21" s="13"/>
      <c r="X21" s="13"/>
    </row>
    <row r="22" spans="1:24" s="53" customFormat="1" x14ac:dyDescent="0.3">
      <c r="E22" s="53">
        <f>SUM(B21:E21)</f>
        <v>687688</v>
      </c>
      <c r="I22" s="53">
        <f>SUM(F21:I21)</f>
        <v>619008</v>
      </c>
      <c r="M22" s="53">
        <f>SUM(J21:M21)</f>
        <v>796970</v>
      </c>
      <c r="Q22" s="53">
        <f>SUM(N21:Q21)</f>
        <v>1036405</v>
      </c>
    </row>
    <row r="23" spans="1:24" s="53" customFormat="1" x14ac:dyDescent="0.3"/>
    <row r="24" spans="1:24" s="53" customFormat="1" x14ac:dyDescent="0.3">
      <c r="A24" s="69" t="s">
        <v>35</v>
      </c>
    </row>
    <row r="25" spans="1:24" s="53" customFormat="1" x14ac:dyDescent="0.3">
      <c r="A25" s="69" t="s">
        <v>42</v>
      </c>
    </row>
    <row r="26" spans="1:24" s="53" customFormat="1" x14ac:dyDescent="0.3">
      <c r="A26" s="69" t="s">
        <v>36</v>
      </c>
    </row>
    <row r="27" spans="1:24" s="53" customFormat="1" x14ac:dyDescent="0.3">
      <c r="A27" s="69" t="s">
        <v>59</v>
      </c>
    </row>
    <row r="28" spans="1:24" s="53" customFormat="1" x14ac:dyDescent="0.3"/>
    <row r="29" spans="1:24" s="53" customFormat="1" ht="15" thickBot="1" x14ac:dyDescent="0.35"/>
    <row r="30" spans="1:24" ht="29.4" thickBot="1" x14ac:dyDescent="0.6">
      <c r="A30" s="34" t="s">
        <v>47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6"/>
    </row>
    <row r="31" spans="1:24" s="53" customFormat="1" x14ac:dyDescent="0.3">
      <c r="A31" s="57"/>
      <c r="B31" s="58"/>
      <c r="C31" s="58"/>
      <c r="D31" s="58"/>
      <c r="E31" s="58"/>
      <c r="F31" s="58"/>
      <c r="G31" s="58"/>
      <c r="H31" s="58"/>
      <c r="I31" s="58"/>
      <c r="J31" s="58"/>
    </row>
    <row r="32" spans="1:24" s="53" customFormat="1" x14ac:dyDescent="0.3">
      <c r="A32" s="59" t="s">
        <v>53</v>
      </c>
      <c r="F32" s="60"/>
      <c r="G32" s="60"/>
      <c r="H32" s="59" t="s">
        <v>56</v>
      </c>
      <c r="O32" s="59" t="s">
        <v>65</v>
      </c>
    </row>
    <row r="33" spans="1:20" x14ac:dyDescent="0.3">
      <c r="A33" s="37" t="s">
        <v>0</v>
      </c>
      <c r="B33" s="39" t="s">
        <v>20</v>
      </c>
      <c r="C33" s="40"/>
      <c r="D33" s="40"/>
      <c r="E33" s="41"/>
      <c r="F33" s="61"/>
      <c r="G33" s="61"/>
      <c r="H33" s="37" t="s">
        <v>0</v>
      </c>
      <c r="I33" s="39" t="s">
        <v>29</v>
      </c>
      <c r="J33" s="40"/>
      <c r="K33" s="40"/>
      <c r="L33" s="41"/>
      <c r="M33" s="53"/>
      <c r="N33" s="53"/>
      <c r="O33" s="37" t="s">
        <v>0</v>
      </c>
      <c r="P33" s="42">
        <v>2021</v>
      </c>
      <c r="Q33" s="43"/>
      <c r="R33" s="43"/>
      <c r="S33" s="43"/>
      <c r="T33" s="44"/>
    </row>
    <row r="34" spans="1:20" ht="33" customHeight="1" x14ac:dyDescent="0.3">
      <c r="A34" s="38" t="s">
        <v>0</v>
      </c>
      <c r="B34" s="15">
        <v>2018</v>
      </c>
      <c r="C34" s="15">
        <v>2019</v>
      </c>
      <c r="D34" s="15">
        <v>2020</v>
      </c>
      <c r="E34" s="16">
        <v>2021</v>
      </c>
      <c r="F34" s="61"/>
      <c r="G34" s="62"/>
      <c r="H34" s="38" t="s">
        <v>0</v>
      </c>
      <c r="I34" s="15">
        <v>2018</v>
      </c>
      <c r="J34" s="15">
        <v>2019</v>
      </c>
      <c r="K34" s="15">
        <v>2020</v>
      </c>
      <c r="L34" s="16">
        <v>2021</v>
      </c>
      <c r="M34" s="61"/>
      <c r="N34" s="62"/>
      <c r="O34" s="38" t="s">
        <v>0</v>
      </c>
      <c r="P34" s="16" t="s">
        <v>28</v>
      </c>
      <c r="Q34" s="16" t="s">
        <v>27</v>
      </c>
      <c r="R34" s="16" t="s">
        <v>29</v>
      </c>
      <c r="S34" s="16" t="s">
        <v>30</v>
      </c>
      <c r="T34" s="16" t="s">
        <v>23</v>
      </c>
    </row>
    <row r="35" spans="1:20" x14ac:dyDescent="0.3">
      <c r="A35" s="17" t="s">
        <v>1</v>
      </c>
      <c r="B35" s="3">
        <v>35007</v>
      </c>
      <c r="C35" s="3">
        <v>42597</v>
      </c>
      <c r="D35" s="3">
        <v>62726</v>
      </c>
      <c r="E35" s="3">
        <v>72755</v>
      </c>
      <c r="F35" s="63"/>
      <c r="G35" s="63"/>
      <c r="H35" s="17" t="s">
        <v>1</v>
      </c>
      <c r="I35" s="3">
        <v>1053</v>
      </c>
      <c r="J35" s="3">
        <v>2943</v>
      </c>
      <c r="K35" s="3">
        <v>3974</v>
      </c>
      <c r="L35" s="3">
        <v>3098</v>
      </c>
      <c r="M35" s="66"/>
      <c r="N35" s="67"/>
      <c r="O35" s="21" t="s">
        <v>1</v>
      </c>
      <c r="P35" s="3">
        <v>63303</v>
      </c>
      <c r="Q35" s="3">
        <v>6267</v>
      </c>
      <c r="R35" s="3">
        <v>3098</v>
      </c>
      <c r="S35" s="3">
        <v>87</v>
      </c>
      <c r="T35" s="3">
        <f>SUM(P35:S35)</f>
        <v>72755</v>
      </c>
    </row>
    <row r="36" spans="1:20" x14ac:dyDescent="0.3">
      <c r="A36" s="17" t="s">
        <v>2</v>
      </c>
      <c r="B36" s="3">
        <v>23158</v>
      </c>
      <c r="C36" s="3">
        <v>16203</v>
      </c>
      <c r="D36" s="3">
        <v>25576</v>
      </c>
      <c r="E36" s="3">
        <v>36271</v>
      </c>
      <c r="F36" s="63"/>
      <c r="G36" s="63"/>
      <c r="H36" s="17" t="s">
        <v>2</v>
      </c>
      <c r="I36" s="3">
        <v>949</v>
      </c>
      <c r="J36" s="3">
        <v>1383</v>
      </c>
      <c r="K36" s="3">
        <v>2562</v>
      </c>
      <c r="L36" s="3">
        <v>2442</v>
      </c>
      <c r="M36" s="66"/>
      <c r="N36" s="67"/>
      <c r="O36" s="21" t="s">
        <v>2</v>
      </c>
      <c r="P36" s="3">
        <v>31359</v>
      </c>
      <c r="Q36" s="3">
        <v>2427</v>
      </c>
      <c r="R36" s="3">
        <v>2442</v>
      </c>
      <c r="S36" s="3">
        <v>43</v>
      </c>
      <c r="T36" s="3">
        <f t="shared" ref="T36:T50" si="2">SUM(P36:S36)</f>
        <v>36271</v>
      </c>
    </row>
    <row r="37" spans="1:20" x14ac:dyDescent="0.3">
      <c r="A37" s="17" t="s">
        <v>3</v>
      </c>
      <c r="B37" s="3">
        <v>15214</v>
      </c>
      <c r="C37" s="3">
        <v>11923</v>
      </c>
      <c r="D37" s="3">
        <v>15025</v>
      </c>
      <c r="E37" s="3">
        <v>20791</v>
      </c>
      <c r="F37" s="63"/>
      <c r="G37" s="63"/>
      <c r="H37" s="17" t="s">
        <v>3</v>
      </c>
      <c r="I37" s="3">
        <v>719</v>
      </c>
      <c r="J37" s="3">
        <v>1156</v>
      </c>
      <c r="K37" s="3">
        <v>1573</v>
      </c>
      <c r="L37" s="3">
        <v>1664</v>
      </c>
      <c r="M37" s="66"/>
      <c r="N37" s="67"/>
      <c r="O37" s="21" t="s">
        <v>3</v>
      </c>
      <c r="P37" s="3">
        <v>18166</v>
      </c>
      <c r="Q37" s="3">
        <v>941</v>
      </c>
      <c r="R37" s="3">
        <v>1664</v>
      </c>
      <c r="S37" s="3">
        <v>20</v>
      </c>
      <c r="T37" s="3">
        <f t="shared" si="2"/>
        <v>20791</v>
      </c>
    </row>
    <row r="38" spans="1:20" x14ac:dyDescent="0.3">
      <c r="A38" s="17" t="s">
        <v>4</v>
      </c>
      <c r="B38" s="3">
        <v>8363</v>
      </c>
      <c r="C38" s="3">
        <v>7074</v>
      </c>
      <c r="D38" s="3">
        <v>11945</v>
      </c>
      <c r="E38" s="3">
        <v>18267</v>
      </c>
      <c r="F38" s="63"/>
      <c r="G38" s="63"/>
      <c r="H38" s="17" t="s">
        <v>4</v>
      </c>
      <c r="I38" s="3">
        <v>383</v>
      </c>
      <c r="J38" s="3">
        <v>418</v>
      </c>
      <c r="K38" s="3">
        <v>877</v>
      </c>
      <c r="L38" s="3">
        <v>902</v>
      </c>
      <c r="M38" s="66"/>
      <c r="N38" s="67"/>
      <c r="O38" s="21" t="s">
        <v>4</v>
      </c>
      <c r="P38" s="3">
        <v>14698</v>
      </c>
      <c r="Q38" s="3">
        <v>2654</v>
      </c>
      <c r="R38" s="3">
        <v>902</v>
      </c>
      <c r="S38" s="3">
        <v>13</v>
      </c>
      <c r="T38" s="3">
        <f t="shared" si="2"/>
        <v>18267</v>
      </c>
    </row>
    <row r="39" spans="1:20" x14ac:dyDescent="0.3">
      <c r="A39" s="17" t="s">
        <v>6</v>
      </c>
      <c r="B39" s="3">
        <v>18288</v>
      </c>
      <c r="C39" s="3">
        <v>15206</v>
      </c>
      <c r="D39" s="3">
        <v>17602</v>
      </c>
      <c r="E39" s="3">
        <v>21068</v>
      </c>
      <c r="F39" s="63"/>
      <c r="G39" s="63"/>
      <c r="H39" s="17" t="s">
        <v>6</v>
      </c>
      <c r="I39" s="3">
        <v>255</v>
      </c>
      <c r="J39" s="3">
        <v>589</v>
      </c>
      <c r="K39" s="3">
        <v>1014</v>
      </c>
      <c r="L39" s="3">
        <v>960</v>
      </c>
      <c r="M39" s="66"/>
      <c r="N39" s="67"/>
      <c r="O39" s="21" t="s">
        <v>6</v>
      </c>
      <c r="P39" s="3">
        <v>19261</v>
      </c>
      <c r="Q39" s="3">
        <v>827</v>
      </c>
      <c r="R39" s="3">
        <v>960</v>
      </c>
      <c r="S39" s="3">
        <v>20</v>
      </c>
      <c r="T39" s="3">
        <f t="shared" si="2"/>
        <v>21068</v>
      </c>
    </row>
    <row r="40" spans="1:20" x14ac:dyDescent="0.3">
      <c r="A40" s="17" t="s">
        <v>7</v>
      </c>
      <c r="B40" s="3">
        <v>48542</v>
      </c>
      <c r="C40" s="3">
        <v>39365</v>
      </c>
      <c r="D40" s="3">
        <v>52431</v>
      </c>
      <c r="E40" s="3">
        <v>67290</v>
      </c>
      <c r="F40" s="63"/>
      <c r="G40" s="63"/>
      <c r="H40" s="17" t="s">
        <v>7</v>
      </c>
      <c r="I40" s="3">
        <v>1246</v>
      </c>
      <c r="J40" s="3">
        <v>2898</v>
      </c>
      <c r="K40" s="3">
        <v>4167</v>
      </c>
      <c r="L40" s="3">
        <v>3965</v>
      </c>
      <c r="M40" s="66"/>
      <c r="N40" s="67"/>
      <c r="O40" s="21" t="s">
        <v>7</v>
      </c>
      <c r="P40" s="3">
        <v>57942</v>
      </c>
      <c r="Q40" s="3">
        <v>5186</v>
      </c>
      <c r="R40" s="3">
        <v>3965</v>
      </c>
      <c r="S40" s="3">
        <v>197</v>
      </c>
      <c r="T40" s="3">
        <f t="shared" si="2"/>
        <v>67290</v>
      </c>
    </row>
    <row r="41" spans="1:20" x14ac:dyDescent="0.3">
      <c r="A41" s="17" t="s">
        <v>8</v>
      </c>
      <c r="B41" s="3">
        <v>26983</v>
      </c>
      <c r="C41" s="3">
        <v>32412</v>
      </c>
      <c r="D41" s="3">
        <v>41186</v>
      </c>
      <c r="E41" s="3">
        <v>41699</v>
      </c>
      <c r="F41" s="63"/>
      <c r="G41" s="63"/>
      <c r="H41" s="17" t="s">
        <v>8</v>
      </c>
      <c r="I41" s="3">
        <v>875</v>
      </c>
      <c r="J41" s="3">
        <v>2302</v>
      </c>
      <c r="K41" s="3">
        <v>3141</v>
      </c>
      <c r="L41" s="3">
        <v>2859</v>
      </c>
      <c r="M41" s="66"/>
      <c r="N41" s="67"/>
      <c r="O41" s="21" t="s">
        <v>8</v>
      </c>
      <c r="P41" s="3">
        <v>34598</v>
      </c>
      <c r="Q41" s="3">
        <v>4161</v>
      </c>
      <c r="R41" s="3">
        <v>2859</v>
      </c>
      <c r="S41" s="3">
        <v>81</v>
      </c>
      <c r="T41" s="3">
        <f t="shared" si="2"/>
        <v>41699</v>
      </c>
    </row>
    <row r="42" spans="1:20" x14ac:dyDescent="0.3">
      <c r="A42" s="17" t="s">
        <v>9</v>
      </c>
      <c r="B42" s="3">
        <v>164631</v>
      </c>
      <c r="C42" s="3">
        <v>165271</v>
      </c>
      <c r="D42" s="3">
        <v>201196</v>
      </c>
      <c r="E42" s="3">
        <v>292041</v>
      </c>
      <c r="F42" s="63"/>
      <c r="G42" s="63"/>
      <c r="H42" s="17" t="s">
        <v>9</v>
      </c>
      <c r="I42" s="3">
        <v>6969</v>
      </c>
      <c r="J42" s="3">
        <v>19496</v>
      </c>
      <c r="K42" s="3">
        <v>15615</v>
      </c>
      <c r="L42" s="3">
        <v>18655</v>
      </c>
      <c r="M42" s="66"/>
      <c r="N42" s="67"/>
      <c r="O42" s="21" t="s">
        <v>9</v>
      </c>
      <c r="P42" s="3">
        <v>230353</v>
      </c>
      <c r="Q42" s="3">
        <v>42392</v>
      </c>
      <c r="R42" s="3">
        <v>18655</v>
      </c>
      <c r="S42" s="3">
        <v>641</v>
      </c>
      <c r="T42" s="3">
        <f t="shared" si="2"/>
        <v>292041</v>
      </c>
    </row>
    <row r="43" spans="1:20" x14ac:dyDescent="0.3">
      <c r="A43" s="17" t="s">
        <v>11</v>
      </c>
      <c r="B43" s="3">
        <v>68901</v>
      </c>
      <c r="C43" s="3">
        <v>57495</v>
      </c>
      <c r="D43" s="3">
        <v>69713</v>
      </c>
      <c r="E43" s="3">
        <v>76085</v>
      </c>
      <c r="F43" s="63"/>
      <c r="G43" s="63"/>
      <c r="H43" s="17" t="s">
        <v>11</v>
      </c>
      <c r="I43" s="3">
        <v>1149</v>
      </c>
      <c r="J43" s="3">
        <v>7028</v>
      </c>
      <c r="K43" s="3">
        <v>4622</v>
      </c>
      <c r="L43" s="3">
        <v>3840</v>
      </c>
      <c r="M43" s="66"/>
      <c r="N43" s="67"/>
      <c r="O43" s="21" t="s">
        <v>11</v>
      </c>
      <c r="P43" s="3">
        <v>65222</v>
      </c>
      <c r="Q43" s="3">
        <v>6803</v>
      </c>
      <c r="R43" s="3">
        <v>3840</v>
      </c>
      <c r="S43" s="3">
        <v>220</v>
      </c>
      <c r="T43" s="3">
        <f t="shared" si="2"/>
        <v>76085</v>
      </c>
    </row>
    <row r="44" spans="1:20" x14ac:dyDescent="0.3">
      <c r="A44" s="17" t="s">
        <v>12</v>
      </c>
      <c r="B44" s="3">
        <v>7020</v>
      </c>
      <c r="C44" s="3">
        <v>8446</v>
      </c>
      <c r="D44" s="3">
        <v>11032</v>
      </c>
      <c r="E44" s="3">
        <v>12702</v>
      </c>
      <c r="F44" s="63"/>
      <c r="G44" s="63"/>
      <c r="H44" s="17" t="s">
        <v>12</v>
      </c>
      <c r="I44" s="3">
        <v>366</v>
      </c>
      <c r="J44" s="3">
        <v>461</v>
      </c>
      <c r="K44" s="3">
        <v>896</v>
      </c>
      <c r="L44" s="3">
        <v>1032</v>
      </c>
      <c r="M44" s="66"/>
      <c r="N44" s="67"/>
      <c r="O44" s="21" t="s">
        <v>12</v>
      </c>
      <c r="P44" s="3">
        <v>9886</v>
      </c>
      <c r="Q44" s="3">
        <v>1725</v>
      </c>
      <c r="R44" s="3">
        <v>1032</v>
      </c>
      <c r="S44" s="3">
        <v>59</v>
      </c>
      <c r="T44" s="3">
        <f t="shared" si="2"/>
        <v>12702</v>
      </c>
    </row>
    <row r="45" spans="1:20" x14ac:dyDescent="0.3">
      <c r="A45" s="17" t="s">
        <v>13</v>
      </c>
      <c r="B45" s="3">
        <v>23493</v>
      </c>
      <c r="C45" s="3">
        <v>23443</v>
      </c>
      <c r="D45" s="3">
        <v>28974</v>
      </c>
      <c r="E45" s="3">
        <v>38024</v>
      </c>
      <c r="F45" s="63"/>
      <c r="G45" s="63"/>
      <c r="H45" s="17" t="s">
        <v>13</v>
      </c>
      <c r="I45" s="3">
        <v>973</v>
      </c>
      <c r="J45" s="3">
        <v>2437</v>
      </c>
      <c r="K45" s="3">
        <v>3792</v>
      </c>
      <c r="L45" s="3">
        <v>4780</v>
      </c>
      <c r="M45" s="66"/>
      <c r="N45" s="67"/>
      <c r="O45" s="21" t="s">
        <v>13</v>
      </c>
      <c r="P45" s="3">
        <v>27959</v>
      </c>
      <c r="Q45" s="3">
        <v>5228</v>
      </c>
      <c r="R45" s="3">
        <v>4780</v>
      </c>
      <c r="S45" s="3">
        <v>57</v>
      </c>
      <c r="T45" s="3">
        <f t="shared" si="2"/>
        <v>38024</v>
      </c>
    </row>
    <row r="46" spans="1:20" x14ac:dyDescent="0.3">
      <c r="A46" s="17" t="s">
        <v>14</v>
      </c>
      <c r="B46" s="3">
        <v>7367</v>
      </c>
      <c r="C46" s="3">
        <v>7016</v>
      </c>
      <c r="D46" s="3">
        <v>9024</v>
      </c>
      <c r="E46" s="3">
        <v>11537</v>
      </c>
      <c r="F46" s="63"/>
      <c r="G46" s="63"/>
      <c r="H46" s="17" t="s">
        <v>14</v>
      </c>
      <c r="I46" s="3">
        <v>158</v>
      </c>
      <c r="J46" s="3">
        <v>455</v>
      </c>
      <c r="K46" s="3">
        <v>566</v>
      </c>
      <c r="L46" s="3">
        <v>586</v>
      </c>
      <c r="M46" s="66"/>
      <c r="N46" s="67"/>
      <c r="O46" s="21" t="s">
        <v>14</v>
      </c>
      <c r="P46" s="3">
        <v>10056</v>
      </c>
      <c r="Q46" s="3">
        <v>874</v>
      </c>
      <c r="R46" s="3">
        <v>586</v>
      </c>
      <c r="S46" s="3">
        <v>21</v>
      </c>
      <c r="T46" s="3">
        <f t="shared" si="2"/>
        <v>11537</v>
      </c>
    </row>
    <row r="47" spans="1:20" x14ac:dyDescent="0.3">
      <c r="A47" s="17" t="s">
        <v>15</v>
      </c>
      <c r="B47" s="3">
        <v>156412</v>
      </c>
      <c r="C47" s="3">
        <v>141231</v>
      </c>
      <c r="D47" s="3">
        <v>184360</v>
      </c>
      <c r="E47" s="3">
        <v>241998</v>
      </c>
      <c r="F47" s="63"/>
      <c r="G47" s="63"/>
      <c r="H47" s="17" t="s">
        <v>15</v>
      </c>
      <c r="I47" s="3">
        <v>4570</v>
      </c>
      <c r="J47" s="3">
        <v>9874</v>
      </c>
      <c r="K47" s="3">
        <v>17699</v>
      </c>
      <c r="L47" s="3">
        <v>18266</v>
      </c>
      <c r="M47" s="66"/>
      <c r="N47" s="67"/>
      <c r="O47" s="21" t="s">
        <v>15</v>
      </c>
      <c r="P47" s="3">
        <v>196997</v>
      </c>
      <c r="Q47" s="3">
        <v>25961</v>
      </c>
      <c r="R47" s="3">
        <v>18266</v>
      </c>
      <c r="S47" s="3">
        <v>774</v>
      </c>
      <c r="T47" s="3">
        <f t="shared" si="2"/>
        <v>241998</v>
      </c>
    </row>
    <row r="48" spans="1:20" x14ac:dyDescent="0.3">
      <c r="A48" s="17" t="s">
        <v>16</v>
      </c>
      <c r="B48" s="3">
        <v>11050</v>
      </c>
      <c r="C48" s="3">
        <v>8350</v>
      </c>
      <c r="D48" s="3">
        <v>11314</v>
      </c>
      <c r="E48" s="3">
        <v>13255</v>
      </c>
      <c r="F48" s="63"/>
      <c r="G48" s="63"/>
      <c r="H48" s="17" t="s">
        <v>16</v>
      </c>
      <c r="I48" s="3">
        <v>256</v>
      </c>
      <c r="J48" s="3">
        <v>470</v>
      </c>
      <c r="K48" s="3">
        <v>803</v>
      </c>
      <c r="L48" s="3">
        <v>638</v>
      </c>
      <c r="M48" s="66"/>
      <c r="N48" s="67"/>
      <c r="O48" s="21" t="s">
        <v>16</v>
      </c>
      <c r="P48" s="3">
        <v>11976</v>
      </c>
      <c r="Q48" s="3">
        <v>622</v>
      </c>
      <c r="R48" s="3">
        <v>638</v>
      </c>
      <c r="S48" s="3">
        <v>19</v>
      </c>
      <c r="T48" s="3">
        <f t="shared" si="2"/>
        <v>13255</v>
      </c>
    </row>
    <row r="49" spans="1:21" x14ac:dyDescent="0.3">
      <c r="A49" s="17" t="s">
        <v>17</v>
      </c>
      <c r="B49" s="3">
        <v>15566</v>
      </c>
      <c r="C49" s="3">
        <v>11585</v>
      </c>
      <c r="D49" s="3">
        <v>15388</v>
      </c>
      <c r="E49" s="3">
        <v>20825</v>
      </c>
      <c r="F49" s="63"/>
      <c r="G49" s="63"/>
      <c r="H49" s="17" t="s">
        <v>17</v>
      </c>
      <c r="I49" s="3">
        <v>327</v>
      </c>
      <c r="J49" s="3">
        <v>729</v>
      </c>
      <c r="K49" s="3">
        <v>1074</v>
      </c>
      <c r="L49" s="3">
        <v>1060</v>
      </c>
      <c r="M49" s="66"/>
      <c r="N49" s="67"/>
      <c r="O49" s="21" t="s">
        <v>17</v>
      </c>
      <c r="P49" s="3">
        <v>18153</v>
      </c>
      <c r="Q49" s="3">
        <v>1569</v>
      </c>
      <c r="R49" s="3">
        <v>1060</v>
      </c>
      <c r="S49" s="3">
        <v>43</v>
      </c>
      <c r="T49" s="3">
        <f t="shared" si="2"/>
        <v>20825</v>
      </c>
    </row>
    <row r="50" spans="1:21" x14ac:dyDescent="0.3">
      <c r="A50" s="17" t="s">
        <v>18</v>
      </c>
      <c r="B50" s="3">
        <v>57693</v>
      </c>
      <c r="C50" s="3">
        <v>31391</v>
      </c>
      <c r="D50" s="3">
        <v>39478</v>
      </c>
      <c r="E50" s="3">
        <v>51797</v>
      </c>
      <c r="F50" s="63"/>
      <c r="G50" s="63"/>
      <c r="H50" s="17" t="s">
        <v>18</v>
      </c>
      <c r="I50" s="3">
        <v>1230</v>
      </c>
      <c r="J50" s="3">
        <v>1711</v>
      </c>
      <c r="K50" s="3">
        <v>3116</v>
      </c>
      <c r="L50" s="3">
        <v>3595</v>
      </c>
      <c r="M50" s="66"/>
      <c r="N50" s="67"/>
      <c r="O50" s="21" t="s">
        <v>18</v>
      </c>
      <c r="P50" s="3">
        <v>45907</v>
      </c>
      <c r="Q50" s="3">
        <v>2218</v>
      </c>
      <c r="R50" s="3">
        <v>3595</v>
      </c>
      <c r="S50" s="3">
        <v>77</v>
      </c>
      <c r="T50" s="3">
        <f t="shared" si="2"/>
        <v>51797</v>
      </c>
    </row>
    <row r="51" spans="1:21" x14ac:dyDescent="0.3">
      <c r="A51" s="18" t="s">
        <v>19</v>
      </c>
      <c r="B51" s="19">
        <f>SUM(B35:B50)</f>
        <v>687688</v>
      </c>
      <c r="C51" s="19">
        <f>SUM(C35:C50)</f>
        <v>619008</v>
      </c>
      <c r="D51" s="19">
        <f>SUM(D35:D50)</f>
        <v>796970</v>
      </c>
      <c r="E51" s="19">
        <f>SUM(E35:E50)</f>
        <v>1036405</v>
      </c>
      <c r="F51" s="63"/>
      <c r="G51" s="63"/>
      <c r="H51" s="18" t="s">
        <v>19</v>
      </c>
      <c r="I51" s="19">
        <f>SUM(I35:I50)</f>
        <v>21478</v>
      </c>
      <c r="J51" s="19">
        <f t="shared" ref="J51:L51" si="3">SUM(J35:J50)</f>
        <v>54350</v>
      </c>
      <c r="K51" s="19">
        <f t="shared" si="3"/>
        <v>65491</v>
      </c>
      <c r="L51" s="19">
        <f t="shared" si="3"/>
        <v>68342</v>
      </c>
      <c r="M51" s="66"/>
      <c r="N51" s="67"/>
      <c r="O51" s="22" t="s">
        <v>19</v>
      </c>
      <c r="P51" s="19">
        <f>SUM(P35:P50)</f>
        <v>855836</v>
      </c>
      <c r="Q51" s="19">
        <f>SUM(Q35:Q50)</f>
        <v>109855</v>
      </c>
      <c r="R51" s="19">
        <f>SUM(R35:R50)</f>
        <v>68342</v>
      </c>
      <c r="S51" s="19">
        <f>SUM(S35:S50)</f>
        <v>2372</v>
      </c>
      <c r="T51" s="19">
        <f>SUM(T35:T50)</f>
        <v>1036405</v>
      </c>
    </row>
    <row r="52" spans="1:21" x14ac:dyDescent="0.3">
      <c r="A52" s="59"/>
      <c r="B52" s="59"/>
      <c r="C52" s="59"/>
      <c r="D52" s="64"/>
      <c r="E52" s="64"/>
      <c r="F52" s="64"/>
      <c r="G52" s="64"/>
      <c r="H52" s="64"/>
      <c r="I52" s="64"/>
      <c r="J52" s="73"/>
      <c r="K52" s="53"/>
      <c r="L52" s="53"/>
      <c r="M52" s="53"/>
      <c r="N52" s="53"/>
      <c r="O52" s="53"/>
      <c r="P52" s="53"/>
      <c r="Q52" s="53"/>
      <c r="R52" s="53"/>
      <c r="S52" s="53"/>
      <c r="T52" s="53"/>
    </row>
    <row r="53" spans="1:21" x14ac:dyDescent="0.3">
      <c r="A53" s="59" t="s">
        <v>52</v>
      </c>
      <c r="B53" s="53"/>
      <c r="C53" s="59"/>
      <c r="D53" s="65"/>
      <c r="E53" s="65"/>
      <c r="F53" s="65"/>
      <c r="G53" s="65"/>
      <c r="H53" s="59" t="s">
        <v>55</v>
      </c>
      <c r="I53" s="53"/>
      <c r="J53" s="59"/>
      <c r="K53" s="65"/>
      <c r="L53" s="65"/>
      <c r="M53" s="53"/>
      <c r="N53" s="53"/>
      <c r="O53" s="59" t="s">
        <v>67</v>
      </c>
      <c r="P53" s="53"/>
      <c r="Q53" s="53"/>
      <c r="R53" s="53"/>
      <c r="S53" s="53"/>
      <c r="T53" s="53"/>
    </row>
    <row r="54" spans="1:21" ht="15" customHeight="1" x14ac:dyDescent="0.3">
      <c r="A54" s="37" t="s">
        <v>0</v>
      </c>
      <c r="B54" s="39" t="s">
        <v>22</v>
      </c>
      <c r="C54" s="40"/>
      <c r="D54" s="40"/>
      <c r="E54" s="41"/>
      <c r="F54" s="59"/>
      <c r="G54" s="59"/>
      <c r="H54" s="37" t="s">
        <v>0</v>
      </c>
      <c r="I54" s="39" t="s">
        <v>39</v>
      </c>
      <c r="J54" s="40"/>
      <c r="K54" s="40"/>
      <c r="L54" s="41"/>
      <c r="M54" s="53"/>
      <c r="N54" s="53"/>
      <c r="O54" s="37" t="s">
        <v>0</v>
      </c>
      <c r="P54" s="42">
        <v>2021</v>
      </c>
      <c r="Q54" s="43"/>
      <c r="R54" s="43"/>
      <c r="S54" s="43"/>
      <c r="T54" s="44"/>
    </row>
    <row r="55" spans="1:21" ht="37.5" customHeight="1" x14ac:dyDescent="0.3">
      <c r="A55" s="38" t="s">
        <v>0</v>
      </c>
      <c r="B55" s="15">
        <v>2018</v>
      </c>
      <c r="C55" s="15">
        <v>2019</v>
      </c>
      <c r="D55" s="15">
        <v>2020</v>
      </c>
      <c r="E55" s="16">
        <v>2021</v>
      </c>
      <c r="F55" s="61"/>
      <c r="G55" s="61"/>
      <c r="H55" s="38" t="s">
        <v>0</v>
      </c>
      <c r="I55" s="15">
        <v>2018</v>
      </c>
      <c r="J55" s="15">
        <v>2019</v>
      </c>
      <c r="K55" s="15">
        <v>2020</v>
      </c>
      <c r="L55" s="16">
        <v>2021</v>
      </c>
      <c r="M55" s="53"/>
      <c r="N55" s="53"/>
      <c r="O55" s="38" t="s">
        <v>0</v>
      </c>
      <c r="P55" s="16" t="s">
        <v>37</v>
      </c>
      <c r="Q55" s="16" t="s">
        <v>38</v>
      </c>
      <c r="R55" s="16" t="s">
        <v>39</v>
      </c>
      <c r="S55" s="16" t="s">
        <v>40</v>
      </c>
      <c r="T55" s="16" t="s">
        <v>41</v>
      </c>
    </row>
    <row r="56" spans="1:21" x14ac:dyDescent="0.3">
      <c r="A56" s="17" t="s">
        <v>1</v>
      </c>
      <c r="B56" s="14">
        <v>5.0905352427263524E-2</v>
      </c>
      <c r="C56" s="14">
        <v>6.8814942617865998E-2</v>
      </c>
      <c r="D56" s="14">
        <v>7.8705597450343182E-2</v>
      </c>
      <c r="E56" s="27">
        <v>7.019939116465089E-2</v>
      </c>
      <c r="F56" s="63"/>
      <c r="G56" s="63"/>
      <c r="H56" s="17" t="s">
        <v>1</v>
      </c>
      <c r="I56" s="14">
        <v>4.9026911258031471E-2</v>
      </c>
      <c r="J56" s="14">
        <v>5.4149034038638452E-2</v>
      </c>
      <c r="K56" s="14">
        <v>6.0680093447954678E-2</v>
      </c>
      <c r="L56" s="14">
        <v>4.5330836089081387E-2</v>
      </c>
      <c r="M56" s="67"/>
      <c r="N56" s="67"/>
      <c r="O56" s="21" t="s">
        <v>1</v>
      </c>
      <c r="P56" s="14">
        <v>0.8700845302728335</v>
      </c>
      <c r="Q56" s="14">
        <v>8.6138409731289944E-2</v>
      </c>
      <c r="R56" s="14">
        <v>4.2581265892378532E-2</v>
      </c>
      <c r="S56" s="14">
        <v>1.1957941034980413E-3</v>
      </c>
      <c r="T56" s="14">
        <f>SUM(P56:S56)</f>
        <v>1</v>
      </c>
    </row>
    <row r="57" spans="1:21" x14ac:dyDescent="0.3">
      <c r="A57" s="17" t="s">
        <v>2</v>
      </c>
      <c r="B57" s="14">
        <v>3.3675155012156677E-2</v>
      </c>
      <c r="C57" s="14">
        <v>2.6175752171215882E-2</v>
      </c>
      <c r="D57" s="14">
        <v>3.2091546733252194E-2</v>
      </c>
      <c r="E57" s="27">
        <v>3.4996936525779017E-2</v>
      </c>
      <c r="F57" s="63"/>
      <c r="G57" s="63"/>
      <c r="H57" s="17" t="s">
        <v>2</v>
      </c>
      <c r="I57" s="14">
        <v>4.4184747183164168E-2</v>
      </c>
      <c r="J57" s="14">
        <v>2.5446182152713891E-2</v>
      </c>
      <c r="K57" s="14">
        <v>3.9119879067352765E-2</v>
      </c>
      <c r="L57" s="14">
        <v>3.5732053495654212E-2</v>
      </c>
      <c r="M57" s="67"/>
      <c r="N57" s="67"/>
      <c r="O57" s="21" t="s">
        <v>2</v>
      </c>
      <c r="P57" s="14">
        <v>0.8645750048247911</v>
      </c>
      <c r="Q57" s="14">
        <v>6.6912960767555346E-2</v>
      </c>
      <c r="R57" s="14">
        <v>6.7326514295166937E-2</v>
      </c>
      <c r="S57" s="14">
        <v>1.1855201124865596E-3</v>
      </c>
      <c r="T57" s="14">
        <f>SUM(P57:S57)</f>
        <v>0.99999999999999989</v>
      </c>
    </row>
    <row r="58" spans="1:21" x14ac:dyDescent="0.3">
      <c r="A58" s="17" t="s">
        <v>3</v>
      </c>
      <c r="B58" s="14">
        <v>2.2123404799851094E-2</v>
      </c>
      <c r="C58" s="14">
        <v>1.9261463502894954E-2</v>
      </c>
      <c r="D58" s="14">
        <v>1.8852654428648506E-2</v>
      </c>
      <c r="E58" s="27">
        <v>2.0060690560157468E-2</v>
      </c>
      <c r="F58" s="63"/>
      <c r="G58" s="63"/>
      <c r="H58" s="17" t="s">
        <v>3</v>
      </c>
      <c r="I58" s="14">
        <v>3.347611509451532E-2</v>
      </c>
      <c r="J58" s="14">
        <v>2.1269549218031279E-2</v>
      </c>
      <c r="K58" s="14">
        <v>2.4018567436747035E-2</v>
      </c>
      <c r="L58" s="14">
        <v>2.4348131456498199E-2</v>
      </c>
      <c r="M58" s="67"/>
      <c r="N58" s="67"/>
      <c r="O58" s="21" t="s">
        <v>3</v>
      </c>
      <c r="P58" s="14">
        <v>0.87374344668366122</v>
      </c>
      <c r="Q58" s="14">
        <v>4.5259968255495164E-2</v>
      </c>
      <c r="R58" s="14">
        <v>8.0034630368909621E-2</v>
      </c>
      <c r="S58" s="14">
        <v>9.6195469193400987E-4</v>
      </c>
      <c r="T58" s="14">
        <f t="shared" ref="T58:T72" si="4">SUM(P58:S58)</f>
        <v>1</v>
      </c>
    </row>
    <row r="59" spans="1:21" x14ac:dyDescent="0.3">
      <c r="A59" s="17" t="s">
        <v>4</v>
      </c>
      <c r="B59" s="14">
        <v>1.2161038145205383E-2</v>
      </c>
      <c r="C59" s="14">
        <v>1.1427962158808933E-2</v>
      </c>
      <c r="D59" s="14">
        <v>1.498801711482239E-2</v>
      </c>
      <c r="E59" s="27">
        <v>1.762534916369566E-2</v>
      </c>
      <c r="F59" s="63"/>
      <c r="G59" s="63"/>
      <c r="H59" s="17" t="s">
        <v>4</v>
      </c>
      <c r="I59" s="14">
        <v>1.7832200391097869E-2</v>
      </c>
      <c r="J59" s="14">
        <v>7.6908923643054274E-3</v>
      </c>
      <c r="K59" s="14">
        <v>1.3391152982852607E-2</v>
      </c>
      <c r="L59" s="14">
        <v>1.3198326065962366E-2</v>
      </c>
      <c r="M59" s="67"/>
      <c r="N59" s="67"/>
      <c r="O59" s="21" t="s">
        <v>4</v>
      </c>
      <c r="P59" s="14">
        <v>0.80462035364318174</v>
      </c>
      <c r="Q59" s="14">
        <v>0.14528931953796465</v>
      </c>
      <c r="R59" s="14">
        <v>4.93786609733399E-2</v>
      </c>
      <c r="S59" s="14">
        <v>7.1166584551376805E-4</v>
      </c>
      <c r="T59" s="14">
        <f t="shared" si="4"/>
        <v>1</v>
      </c>
    </row>
    <row r="60" spans="1:21" x14ac:dyDescent="0.3">
      <c r="A60" s="17" t="s">
        <v>6</v>
      </c>
      <c r="B60" s="14">
        <v>2.6593455171531277E-2</v>
      </c>
      <c r="C60" s="14">
        <v>2.4565110628618693E-2</v>
      </c>
      <c r="D60" s="14">
        <v>2.2086151298041333E-2</v>
      </c>
      <c r="E60" s="27">
        <v>2.0327960594555217E-2</v>
      </c>
      <c r="F60" s="63"/>
      <c r="G60" s="63"/>
      <c r="H60" s="17" t="s">
        <v>6</v>
      </c>
      <c r="I60" s="14">
        <v>1.1872613837415029E-2</v>
      </c>
      <c r="J60" s="14">
        <v>1.0837166513339467E-2</v>
      </c>
      <c r="K60" s="14">
        <v>1.5483043471622056E-2</v>
      </c>
      <c r="L60" s="14">
        <v>1.40469989172105E-2</v>
      </c>
      <c r="M60" s="67"/>
      <c r="N60" s="67"/>
      <c r="O60" s="21" t="s">
        <v>6</v>
      </c>
      <c r="P60" s="14">
        <v>0.91423011201822668</v>
      </c>
      <c r="Q60" s="14">
        <v>3.9253844693373841E-2</v>
      </c>
      <c r="R60" s="14">
        <v>4.5566736282513766E-2</v>
      </c>
      <c r="S60" s="14">
        <v>9.4930700588570342E-4</v>
      </c>
      <c r="T60" s="14">
        <f t="shared" si="4"/>
        <v>0.99999999999999989</v>
      </c>
    </row>
    <row r="61" spans="1:21" x14ac:dyDescent="0.3">
      <c r="A61" s="17" t="s">
        <v>7</v>
      </c>
      <c r="B61" s="14">
        <v>7.0587243052081763E-2</v>
      </c>
      <c r="C61" s="14">
        <v>6.3593685380479742E-2</v>
      </c>
      <c r="D61" s="14">
        <v>6.5787921753641912E-2</v>
      </c>
      <c r="E61" s="27">
        <v>6.4926356009475064E-2</v>
      </c>
      <c r="F61" s="63"/>
      <c r="G61" s="63"/>
      <c r="H61" s="17" t="s">
        <v>7</v>
      </c>
      <c r="I61" s="14">
        <v>5.8012850358506382E-2</v>
      </c>
      <c r="J61" s="14">
        <v>5.332106715731371E-2</v>
      </c>
      <c r="K61" s="14">
        <v>6.3627063260600691E-2</v>
      </c>
      <c r="L61" s="14">
        <v>5.8017031986187115E-2</v>
      </c>
      <c r="M61" s="67"/>
      <c r="N61" s="67"/>
      <c r="O61" s="21" t="s">
        <v>7</v>
      </c>
      <c r="P61" s="14">
        <v>0.86107891217119925</v>
      </c>
      <c r="Q61" s="14">
        <v>7.7069401099717647E-2</v>
      </c>
      <c r="R61" s="14">
        <v>5.8924060038638724E-2</v>
      </c>
      <c r="S61" s="14">
        <v>2.9276266904443454E-3</v>
      </c>
      <c r="T61" s="14">
        <f t="shared" si="4"/>
        <v>0.99999999999999989</v>
      </c>
      <c r="U61" s="63"/>
    </row>
    <row r="62" spans="1:21" x14ac:dyDescent="0.3">
      <c r="A62" s="17" t="s">
        <v>8</v>
      </c>
      <c r="B62" s="14">
        <v>3.9237270390060607E-2</v>
      </c>
      <c r="C62" s="14">
        <v>5.2361197270471463E-2</v>
      </c>
      <c r="D62" s="14">
        <v>5.1678231301052736E-2</v>
      </c>
      <c r="E62" s="27">
        <v>4.0234271351450447E-2</v>
      </c>
      <c r="F62" s="63"/>
      <c r="G62" s="63"/>
      <c r="H62" s="17" t="s">
        <v>8</v>
      </c>
      <c r="I62" s="14">
        <v>4.0739361206816274E-2</v>
      </c>
      <c r="J62" s="14">
        <v>4.2355105795768171E-2</v>
      </c>
      <c r="K62" s="14">
        <v>4.7960788505290806E-2</v>
      </c>
      <c r="L62" s="14">
        <v>4.1833718650317521E-2</v>
      </c>
      <c r="M62" s="67"/>
      <c r="N62" s="67"/>
      <c r="O62" s="21" t="s">
        <v>8</v>
      </c>
      <c r="P62" s="14">
        <v>0.8297081464783328</v>
      </c>
      <c r="Q62" s="14">
        <v>9.9786565625074944E-2</v>
      </c>
      <c r="R62" s="14">
        <v>6.8562795270869809E-2</v>
      </c>
      <c r="S62" s="14">
        <v>1.9424926257224394E-3</v>
      </c>
      <c r="T62" s="14">
        <f t="shared" si="4"/>
        <v>1</v>
      </c>
      <c r="U62" s="63"/>
    </row>
    <row r="63" spans="1:21" x14ac:dyDescent="0.3">
      <c r="A63" s="17" t="s">
        <v>9</v>
      </c>
      <c r="B63" s="14">
        <v>0.23939780830841895</v>
      </c>
      <c r="C63" s="14">
        <v>0.26699331834160461</v>
      </c>
      <c r="D63" s="14">
        <v>0.25245115876381796</v>
      </c>
      <c r="E63" s="27">
        <v>0.28178270077817069</v>
      </c>
      <c r="F63" s="63"/>
      <c r="G63" s="63"/>
      <c r="H63" s="17" t="s">
        <v>9</v>
      </c>
      <c r="I63" s="14">
        <v>0.32447155228606017</v>
      </c>
      <c r="J63" s="14">
        <v>0.35871205151793928</v>
      </c>
      <c r="K63" s="14">
        <v>0.23842970789879525</v>
      </c>
      <c r="L63" s="14">
        <v>0.27296538000058529</v>
      </c>
      <c r="M63" s="67"/>
      <c r="N63" s="67"/>
      <c r="O63" s="21" t="s">
        <v>9</v>
      </c>
      <c r="P63" s="14">
        <v>0.78876938512058237</v>
      </c>
      <c r="Q63" s="14">
        <v>0.14515770045986692</v>
      </c>
      <c r="R63" s="14">
        <v>6.387801712773207E-2</v>
      </c>
      <c r="S63" s="14">
        <v>2.1948972918186143E-3</v>
      </c>
      <c r="T63" s="14">
        <f t="shared" si="4"/>
        <v>1</v>
      </c>
    </row>
    <row r="64" spans="1:21" x14ac:dyDescent="0.3">
      <c r="A64" s="17" t="s">
        <v>11</v>
      </c>
      <c r="B64" s="14">
        <v>0.10019223834064285</v>
      </c>
      <c r="C64" s="14">
        <v>9.2882482940446653E-2</v>
      </c>
      <c r="D64" s="14">
        <v>8.7472552291805214E-2</v>
      </c>
      <c r="E64" s="27">
        <v>7.3412420820046217E-2</v>
      </c>
      <c r="F64" s="63"/>
      <c r="G64" s="63"/>
      <c r="H64" s="17" t="s">
        <v>11</v>
      </c>
      <c r="I64" s="14">
        <v>5.3496601173293599E-2</v>
      </c>
      <c r="J64" s="14">
        <v>0.12931002759889604</v>
      </c>
      <c r="K64" s="14">
        <v>7.0574582767097771E-2</v>
      </c>
      <c r="L64" s="14">
        <v>5.6187995668842E-2</v>
      </c>
      <c r="M64" s="67"/>
      <c r="N64" s="67"/>
      <c r="O64" s="21" t="s">
        <v>11</v>
      </c>
      <c r="P64" s="14">
        <v>0.85722547151212458</v>
      </c>
      <c r="Q64" s="14">
        <v>8.9413156338305835E-2</v>
      </c>
      <c r="R64" s="14">
        <v>5.0469869225208651E-2</v>
      </c>
      <c r="S64" s="14">
        <v>2.8915029243609123E-3</v>
      </c>
      <c r="T64" s="14">
        <f t="shared" si="4"/>
        <v>1</v>
      </c>
      <c r="U64" s="63"/>
    </row>
    <row r="65" spans="1:21" x14ac:dyDescent="0.3">
      <c r="A65" s="17" t="s">
        <v>12</v>
      </c>
      <c r="B65" s="14">
        <v>1.0208117634741337E-2</v>
      </c>
      <c r="C65" s="14">
        <v>1.3644411703887511E-2</v>
      </c>
      <c r="D65" s="14">
        <v>1.3842428196795362E-2</v>
      </c>
      <c r="E65" s="27">
        <v>1.2255826631480936E-2</v>
      </c>
      <c r="F65" s="63"/>
      <c r="G65" s="63"/>
      <c r="H65" s="17" t="s">
        <v>12</v>
      </c>
      <c r="I65" s="14">
        <v>1.7040692801936867E-2</v>
      </c>
      <c r="J65" s="14">
        <v>8.4820607175712971E-3</v>
      </c>
      <c r="K65" s="14">
        <v>1.3681269182025011E-2</v>
      </c>
      <c r="L65" s="14">
        <v>1.5100523836001288E-2</v>
      </c>
      <c r="M65" s="67"/>
      <c r="N65" s="67"/>
      <c r="O65" s="21" t="s">
        <v>12</v>
      </c>
      <c r="P65" s="14">
        <v>0.77830262950716422</v>
      </c>
      <c r="Q65" s="14">
        <v>0.1358053849787435</v>
      </c>
      <c r="R65" s="14">
        <v>8.1247047709022205E-2</v>
      </c>
      <c r="S65" s="14">
        <v>4.6449378050700679E-3</v>
      </c>
      <c r="T65" s="14">
        <f t="shared" si="4"/>
        <v>1</v>
      </c>
    </row>
    <row r="66" spans="1:21" x14ac:dyDescent="0.3">
      <c r="A66" s="17" t="s">
        <v>13</v>
      </c>
      <c r="B66" s="14">
        <v>3.4162294528914276E-2</v>
      </c>
      <c r="C66" s="14">
        <v>3.7871885339123244E-2</v>
      </c>
      <c r="D66" s="14">
        <v>3.6355195302207106E-2</v>
      </c>
      <c r="E66" s="27">
        <v>3.6688360245270911E-2</v>
      </c>
      <c r="F66" s="63"/>
      <c r="G66" s="63"/>
      <c r="H66" s="17" t="s">
        <v>13</v>
      </c>
      <c r="I66" s="14">
        <v>4.5302169661979703E-2</v>
      </c>
      <c r="J66" s="14">
        <v>4.483900643974241E-2</v>
      </c>
      <c r="K66" s="14">
        <v>5.790108564535585E-2</v>
      </c>
      <c r="L66" s="14">
        <v>6.9942348775277288E-2</v>
      </c>
      <c r="M66" s="67"/>
      <c r="N66" s="67"/>
      <c r="O66" s="21" t="s">
        <v>13</v>
      </c>
      <c r="P66" s="14">
        <v>0.73529875867872918</v>
      </c>
      <c r="Q66" s="14">
        <v>0.13749211024616032</v>
      </c>
      <c r="R66" s="14">
        <v>0.12571007784557123</v>
      </c>
      <c r="S66" s="14">
        <v>1.4990532295392383E-3</v>
      </c>
      <c r="T66" s="14">
        <f t="shared" si="4"/>
        <v>1</v>
      </c>
      <c r="U66" s="63"/>
    </row>
    <row r="67" spans="1:21" x14ac:dyDescent="0.3">
      <c r="A67" s="17" t="s">
        <v>14</v>
      </c>
      <c r="B67" s="14">
        <v>1.0712706925233536E-2</v>
      </c>
      <c r="C67" s="14">
        <v>1.1334263854425144E-2</v>
      </c>
      <c r="D67" s="14">
        <v>1.1322885428560674E-2</v>
      </c>
      <c r="E67" s="27">
        <v>1.1131748688977764E-2</v>
      </c>
      <c r="F67" s="63"/>
      <c r="G67" s="63"/>
      <c r="H67" s="17" t="s">
        <v>14</v>
      </c>
      <c r="I67" s="14">
        <v>7.3563646522022538E-3</v>
      </c>
      <c r="J67" s="14">
        <v>8.3716651333946637E-3</v>
      </c>
      <c r="K67" s="14">
        <v>8.6424088806095496E-3</v>
      </c>
      <c r="L67" s="14">
        <v>8.5745222557139095E-3</v>
      </c>
      <c r="M67" s="67"/>
      <c r="N67" s="67"/>
      <c r="O67" s="21" t="s">
        <v>14</v>
      </c>
      <c r="P67" s="14">
        <v>0.87163040651815893</v>
      </c>
      <c r="Q67" s="14">
        <v>7.5756262459911586E-2</v>
      </c>
      <c r="R67" s="14">
        <v>5.0793100459391526E-2</v>
      </c>
      <c r="S67" s="14">
        <v>1.8202305625379216E-3</v>
      </c>
      <c r="T67" s="14">
        <f t="shared" si="4"/>
        <v>1</v>
      </c>
    </row>
    <row r="68" spans="1:21" x14ac:dyDescent="0.3">
      <c r="A68" s="17" t="s">
        <v>15</v>
      </c>
      <c r="B68" s="14">
        <v>0.22744616744802876</v>
      </c>
      <c r="C68" s="14">
        <v>0.22815698666253101</v>
      </c>
      <c r="D68" s="14">
        <v>0.23132614778473468</v>
      </c>
      <c r="E68" s="27">
        <v>0.23349752268659452</v>
      </c>
      <c r="F68" s="63"/>
      <c r="G68" s="63"/>
      <c r="H68" s="17" t="s">
        <v>15</v>
      </c>
      <c r="I68" s="14">
        <v>0.21277586367445758</v>
      </c>
      <c r="J68" s="14">
        <v>0.18167433302667893</v>
      </c>
      <c r="K68" s="14">
        <v>0.27025087416591592</v>
      </c>
      <c r="L68" s="14">
        <v>0.26727341898100726</v>
      </c>
      <c r="M68" s="67"/>
      <c r="N68" s="67"/>
      <c r="O68" s="21" t="s">
        <v>15</v>
      </c>
      <c r="P68" s="14">
        <v>0.81404391771832829</v>
      </c>
      <c r="Q68" s="14">
        <v>0.10727774609707519</v>
      </c>
      <c r="R68" s="14">
        <v>7.5479962644319373E-2</v>
      </c>
      <c r="S68" s="14">
        <v>3.1983735402771924E-3</v>
      </c>
      <c r="T68" s="14">
        <f t="shared" si="4"/>
        <v>1</v>
      </c>
    </row>
    <row r="69" spans="1:21" x14ac:dyDescent="0.3">
      <c r="A69" s="17" t="s">
        <v>16</v>
      </c>
      <c r="B69" s="14">
        <v>1.6068333313944697E-2</v>
      </c>
      <c r="C69" s="14">
        <v>1.3489324855252274E-2</v>
      </c>
      <c r="D69" s="14">
        <v>1.4196268366437883E-2</v>
      </c>
      <c r="E69" s="27">
        <v>1.2789401826506046E-2</v>
      </c>
      <c r="F69" s="63"/>
      <c r="G69" s="63"/>
      <c r="H69" s="17" t="s">
        <v>16</v>
      </c>
      <c r="I69" s="14">
        <v>1.1919173107365677E-2</v>
      </c>
      <c r="J69" s="14">
        <v>8.6476540938362472E-3</v>
      </c>
      <c r="K69" s="14">
        <v>1.226122673344429E-2</v>
      </c>
      <c r="L69" s="14">
        <v>9.3354013637294789E-3</v>
      </c>
      <c r="M69" s="67"/>
      <c r="N69" s="67"/>
      <c r="O69" s="21" t="s">
        <v>16</v>
      </c>
      <c r="P69" s="14">
        <v>0.9035081101471143</v>
      </c>
      <c r="Q69" s="14">
        <v>4.6925688419464352E-2</v>
      </c>
      <c r="R69" s="14">
        <v>4.8132780082987554E-2</v>
      </c>
      <c r="S69" s="14">
        <v>1.4334213504337986E-3</v>
      </c>
      <c r="T69" s="14">
        <f t="shared" si="4"/>
        <v>1</v>
      </c>
    </row>
    <row r="70" spans="1:21" x14ac:dyDescent="0.3">
      <c r="A70" s="17" t="s">
        <v>17</v>
      </c>
      <c r="B70" s="14">
        <v>2.2635264829399378E-2</v>
      </c>
      <c r="C70" s="14">
        <v>1.8715428556658396E-2</v>
      </c>
      <c r="D70" s="14">
        <v>1.9308129540635155E-2</v>
      </c>
      <c r="E70" s="14">
        <v>2.0093496268350695E-2</v>
      </c>
      <c r="F70" s="63"/>
      <c r="G70" s="63"/>
      <c r="H70" s="17" t="s">
        <v>17</v>
      </c>
      <c r="I70" s="14">
        <v>1.5224881273861625E-2</v>
      </c>
      <c r="J70" s="14">
        <v>1.3413063477460902E-2</v>
      </c>
      <c r="K70" s="14">
        <v>1.6399199890061229E-2</v>
      </c>
      <c r="L70" s="14">
        <v>1.5510227971086595E-2</v>
      </c>
      <c r="M70" s="67"/>
      <c r="N70" s="67"/>
      <c r="O70" s="21" t="s">
        <v>17</v>
      </c>
      <c r="P70" s="14">
        <v>0.87169267707082831</v>
      </c>
      <c r="Q70" s="14">
        <v>7.5342136854741892E-2</v>
      </c>
      <c r="R70" s="14">
        <v>5.0900360144057626E-2</v>
      </c>
      <c r="S70" s="14">
        <v>2.0648259303721488E-3</v>
      </c>
      <c r="T70" s="14">
        <f t="shared" si="4"/>
        <v>1</v>
      </c>
    </row>
    <row r="71" spans="1:21" x14ac:dyDescent="0.3">
      <c r="A71" s="17" t="s">
        <v>18</v>
      </c>
      <c r="B71" s="14">
        <v>8.3894149672525911E-2</v>
      </c>
      <c r="C71" s="14">
        <v>5.0711784015715466E-2</v>
      </c>
      <c r="D71" s="14">
        <v>4.953511424520371E-2</v>
      </c>
      <c r="E71" s="14">
        <v>4.9977566684838458E-2</v>
      </c>
      <c r="F71" s="63"/>
      <c r="G71" s="63"/>
      <c r="H71" s="17" t="s">
        <v>18</v>
      </c>
      <c r="I71" s="14">
        <v>5.7267902039296027E-2</v>
      </c>
      <c r="J71" s="14">
        <v>3.1481140754369828E-2</v>
      </c>
      <c r="K71" s="14">
        <v>4.7579056664274477E-2</v>
      </c>
      <c r="L71" s="14">
        <v>5.2603084486845572E-2</v>
      </c>
      <c r="M71" s="67"/>
      <c r="N71" s="67"/>
      <c r="O71" s="21" t="s">
        <v>18</v>
      </c>
      <c r="P71" s="14">
        <v>0.8862868505898025</v>
      </c>
      <c r="Q71" s="14">
        <v>4.282101279996911E-2</v>
      </c>
      <c r="R71" s="14">
        <v>6.9405564028804753E-2</v>
      </c>
      <c r="S71" s="14">
        <v>1.4865725814236345E-3</v>
      </c>
      <c r="T71" s="14">
        <f t="shared" si="4"/>
        <v>0.99999999999999989</v>
      </c>
    </row>
    <row r="72" spans="1:21" x14ac:dyDescent="0.3">
      <c r="A72" s="18" t="s">
        <v>19</v>
      </c>
      <c r="B72" s="20">
        <f>SUM(B56:B71)</f>
        <v>1</v>
      </c>
      <c r="C72" s="20">
        <f>SUM(C56:C71)</f>
        <v>1</v>
      </c>
      <c r="D72" s="20">
        <f>SUM(D56:D71)</f>
        <v>0.99999999999999989</v>
      </c>
      <c r="E72" s="20">
        <f>SUM(E56:E71)</f>
        <v>1</v>
      </c>
      <c r="F72" s="63"/>
      <c r="G72" s="63"/>
      <c r="H72" s="18" t="s">
        <v>19</v>
      </c>
      <c r="I72" s="20">
        <f>SUM(I56:I71)</f>
        <v>1</v>
      </c>
      <c r="J72" s="20">
        <f t="shared" ref="J72:L72" si="5">SUM(J56:J71)</f>
        <v>1</v>
      </c>
      <c r="K72" s="20">
        <f t="shared" si="5"/>
        <v>1</v>
      </c>
      <c r="L72" s="20">
        <f t="shared" si="5"/>
        <v>0.99999999999999989</v>
      </c>
      <c r="M72" s="67"/>
      <c r="N72" s="67"/>
      <c r="O72" s="22" t="s">
        <v>19</v>
      </c>
      <c r="P72" s="26">
        <v>0.82577370815463069</v>
      </c>
      <c r="Q72" s="20">
        <v>0.10599620804608237</v>
      </c>
      <c r="R72" s="20">
        <v>6.5941403215924274E-2</v>
      </c>
      <c r="S72" s="20">
        <v>2.2886805833626815E-3</v>
      </c>
      <c r="T72" s="20">
        <f t="shared" si="4"/>
        <v>1</v>
      </c>
    </row>
    <row r="73" spans="1:21" s="53" customFormat="1" x14ac:dyDescent="0.3"/>
    <row r="74" spans="1:21" s="53" customFormat="1" x14ac:dyDescent="0.3">
      <c r="A74" s="59" t="s">
        <v>48</v>
      </c>
      <c r="H74" s="59" t="s">
        <v>49</v>
      </c>
      <c r="O74" s="59" t="s">
        <v>50</v>
      </c>
    </row>
    <row r="75" spans="1:21" s="53" customFormat="1" x14ac:dyDescent="0.3">
      <c r="A75" s="72" t="s">
        <v>24</v>
      </c>
      <c r="H75" s="72" t="s">
        <v>46</v>
      </c>
      <c r="J75" s="59"/>
      <c r="K75" s="65"/>
      <c r="L75" s="65"/>
      <c r="O75" s="72" t="s">
        <v>26</v>
      </c>
    </row>
    <row r="76" spans="1:21" ht="15" customHeight="1" x14ac:dyDescent="0.3">
      <c r="A76" s="37" t="s">
        <v>0</v>
      </c>
      <c r="B76" s="39" t="s">
        <v>21</v>
      </c>
      <c r="C76" s="40"/>
      <c r="D76" s="40"/>
      <c r="E76" s="41"/>
      <c r="F76" s="53"/>
      <c r="G76" s="53"/>
      <c r="H76" s="37" t="s">
        <v>0</v>
      </c>
      <c r="I76" s="39" t="s">
        <v>33</v>
      </c>
      <c r="J76" s="40"/>
      <c r="K76" s="40"/>
      <c r="L76" s="41"/>
      <c r="M76" s="53"/>
      <c r="N76" s="53"/>
      <c r="O76" s="37" t="s">
        <v>0</v>
      </c>
      <c r="P76" s="42">
        <v>2021</v>
      </c>
      <c r="Q76" s="43"/>
      <c r="R76" s="43"/>
      <c r="S76" s="43"/>
      <c r="T76" s="44"/>
    </row>
    <row r="77" spans="1:21" ht="33" customHeight="1" x14ac:dyDescent="0.3">
      <c r="A77" s="38" t="s">
        <v>0</v>
      </c>
      <c r="B77" s="15">
        <v>2018</v>
      </c>
      <c r="C77" s="15">
        <v>2019</v>
      </c>
      <c r="D77" s="15">
        <v>2020</v>
      </c>
      <c r="E77" s="16">
        <v>2021</v>
      </c>
      <c r="F77" s="53"/>
      <c r="G77" s="53"/>
      <c r="H77" s="38" t="s">
        <v>0</v>
      </c>
      <c r="I77" s="15">
        <v>2018</v>
      </c>
      <c r="J77" s="15">
        <v>2019</v>
      </c>
      <c r="K77" s="15">
        <v>2020</v>
      </c>
      <c r="L77" s="16">
        <v>2021</v>
      </c>
      <c r="M77" s="53"/>
      <c r="N77" s="53"/>
      <c r="O77" s="38" t="s">
        <v>0</v>
      </c>
      <c r="P77" s="16" t="s">
        <v>61</v>
      </c>
      <c r="Q77" s="16" t="s">
        <v>32</v>
      </c>
      <c r="R77" s="16" t="s">
        <v>62</v>
      </c>
      <c r="S77" s="16" t="s">
        <v>34</v>
      </c>
      <c r="T77" s="16" t="s">
        <v>21</v>
      </c>
    </row>
    <row r="78" spans="1:21" x14ac:dyDescent="0.3">
      <c r="A78" s="17" t="s">
        <v>1</v>
      </c>
      <c r="B78" s="14">
        <v>7.6044809676179062E-2</v>
      </c>
      <c r="C78" s="14">
        <v>9.0801346342004124E-2</v>
      </c>
      <c r="D78" s="14">
        <v>0.13120617814889807</v>
      </c>
      <c r="E78" s="28">
        <v>0.15163767859189861</v>
      </c>
      <c r="F78" s="53"/>
      <c r="G78" s="53"/>
      <c r="H78" s="17" t="s">
        <v>1</v>
      </c>
      <c r="I78" s="14">
        <v>2.2874049358418756E-3</v>
      </c>
      <c r="J78" s="14">
        <v>6.2734080401088844E-3</v>
      </c>
      <c r="K78" s="14">
        <v>8.3125554309811077E-3</v>
      </c>
      <c r="L78" s="14">
        <v>6.4569243114246709E-3</v>
      </c>
      <c r="M78" s="53"/>
      <c r="N78" s="53"/>
      <c r="O78" s="21" t="s">
        <v>1</v>
      </c>
      <c r="P78" s="14">
        <v>0.131937598349295</v>
      </c>
      <c r="Q78" s="14">
        <v>1.3061828489250617E-2</v>
      </c>
      <c r="R78" s="14">
        <v>6.4569243114246709E-3</v>
      </c>
      <c r="S78" s="14">
        <v>1.8132744192832356E-4</v>
      </c>
      <c r="T78" s="14">
        <v>0.15163767859189861</v>
      </c>
    </row>
    <row r="79" spans="1:21" x14ac:dyDescent="0.3">
      <c r="A79" s="17" t="s">
        <v>2</v>
      </c>
      <c r="B79" s="14">
        <v>0.10105294392299066</v>
      </c>
      <c r="C79" s="14">
        <v>6.8698406237677909E-2</v>
      </c>
      <c r="D79" s="14">
        <v>0.10598639117498364</v>
      </c>
      <c r="E79" s="14">
        <v>0.14830518869853213</v>
      </c>
      <c r="F79" s="53"/>
      <c r="G79" s="53"/>
      <c r="H79" s="17" t="s">
        <v>2</v>
      </c>
      <c r="I79" s="14">
        <v>4.1410848856947118E-3</v>
      </c>
      <c r="J79" s="14">
        <v>5.8637225098258691E-3</v>
      </c>
      <c r="K79" s="14">
        <v>1.0616872622392401E-2</v>
      </c>
      <c r="L79" s="14">
        <v>9.9848714069591532E-3</v>
      </c>
      <c r="M79" s="53"/>
      <c r="N79" s="53"/>
      <c r="O79" s="21" t="s">
        <v>2</v>
      </c>
      <c r="P79" s="14">
        <v>0.12822095923457497</v>
      </c>
      <c r="Q79" s="14">
        <v>9.9235392730097731E-3</v>
      </c>
      <c r="R79" s="14">
        <v>9.9848714069591532E-3</v>
      </c>
      <c r="S79" s="14">
        <v>1.7581878398822422E-4</v>
      </c>
      <c r="T79" s="14">
        <v>0.14830518869853213</v>
      </c>
    </row>
    <row r="80" spans="1:21" x14ac:dyDescent="0.3">
      <c r="A80" s="17" t="s">
        <v>3</v>
      </c>
      <c r="B80" s="14">
        <v>6.955893581320495E-2</v>
      </c>
      <c r="C80" s="14">
        <v>5.414057568918778E-2</v>
      </c>
      <c r="D80" s="14">
        <v>6.7697256965721084E-2</v>
      </c>
      <c r="E80" s="29">
        <v>9.2875426049432899E-2</v>
      </c>
      <c r="F80" s="53"/>
      <c r="G80" s="53"/>
      <c r="H80" s="17" t="s">
        <v>3</v>
      </c>
      <c r="I80" s="14">
        <v>3.2872929439788589E-3</v>
      </c>
      <c r="J80" s="14">
        <v>5.2492246495597647E-3</v>
      </c>
      <c r="K80" s="14">
        <v>7.0873733914861405E-3</v>
      </c>
      <c r="L80" s="14">
        <v>7.4332503942213628E-3</v>
      </c>
      <c r="M80" s="53"/>
      <c r="N80" s="53"/>
      <c r="O80" s="21" t="s">
        <v>3</v>
      </c>
      <c r="P80" s="14">
        <v>8.1149294868645E-2</v>
      </c>
      <c r="Q80" s="14">
        <v>4.2035388347129218E-3</v>
      </c>
      <c r="R80" s="14">
        <v>7.4332503942213628E-3</v>
      </c>
      <c r="S80" s="14">
        <v>8.9341951853622151E-5</v>
      </c>
      <c r="T80" s="14">
        <v>9.2875426049432899E-2</v>
      </c>
    </row>
    <row r="81" spans="1:20" x14ac:dyDescent="0.3">
      <c r="A81" s="17" t="s">
        <v>4</v>
      </c>
      <c r="B81" s="14">
        <v>7.9070778889246074E-2</v>
      </c>
      <c r="C81" s="14">
        <v>6.4713846604215461E-2</v>
      </c>
      <c r="D81" s="14">
        <v>0.1062079880499342</v>
      </c>
      <c r="E81" s="28">
        <v>0.15851404472444225</v>
      </c>
      <c r="F81" s="53"/>
      <c r="G81" s="53"/>
      <c r="H81" s="17" t="s">
        <v>4</v>
      </c>
      <c r="I81" s="14">
        <v>3.6212015203373484E-3</v>
      </c>
      <c r="J81" s="14">
        <v>3.8239168618266978E-3</v>
      </c>
      <c r="K81" s="14">
        <v>7.7977735889319631E-3</v>
      </c>
      <c r="L81" s="14">
        <v>7.8272112739610714E-3</v>
      </c>
      <c r="M81" s="53"/>
      <c r="N81" s="53"/>
      <c r="O81" s="21" t="s">
        <v>4</v>
      </c>
      <c r="P81" s="14">
        <v>0.12754362672359185</v>
      </c>
      <c r="Q81" s="14">
        <v>2.3030397695224705E-2</v>
      </c>
      <c r="R81" s="14">
        <v>7.8272112739610714E-3</v>
      </c>
      <c r="S81" s="14">
        <v>1.1280903166462743E-4</v>
      </c>
      <c r="T81" s="14">
        <v>0.15851404472444225</v>
      </c>
    </row>
    <row r="82" spans="1:20" x14ac:dyDescent="0.3">
      <c r="A82" s="17" t="s">
        <v>6</v>
      </c>
      <c r="B82" s="14">
        <v>0.10225442834138486</v>
      </c>
      <c r="C82" s="14">
        <v>8.4864855814576479E-2</v>
      </c>
      <c r="D82" s="14">
        <v>9.7124664102719735E-2</v>
      </c>
      <c r="E82" s="14">
        <v>0.11522705768462965</v>
      </c>
      <c r="F82" s="53"/>
      <c r="G82" s="53"/>
      <c r="H82" s="17" t="s">
        <v>6</v>
      </c>
      <c r="I82" s="14">
        <v>1.4257917337627483E-3</v>
      </c>
      <c r="J82" s="14">
        <v>3.287215577718371E-3</v>
      </c>
      <c r="K82" s="14">
        <v>5.5950692762275767E-3</v>
      </c>
      <c r="L82" s="14">
        <v>5.2505209501255206E-3</v>
      </c>
      <c r="M82" s="53"/>
      <c r="N82" s="53"/>
      <c r="O82" s="21" t="s">
        <v>6</v>
      </c>
      <c r="P82" s="14">
        <v>0.10534404585454964</v>
      </c>
      <c r="Q82" s="14">
        <v>4.5231050268268805E-3</v>
      </c>
      <c r="R82" s="14">
        <v>5.2505209501255206E-3</v>
      </c>
      <c r="S82" s="14">
        <v>1.09385853127615E-4</v>
      </c>
      <c r="T82" s="14">
        <v>0.11522705768462965</v>
      </c>
    </row>
    <row r="83" spans="1:20" x14ac:dyDescent="0.3">
      <c r="A83" s="17" t="s">
        <v>7</v>
      </c>
      <c r="B83" s="14">
        <v>0.1011523474129488</v>
      </c>
      <c r="C83" s="14">
        <v>8.0284140389663097E-2</v>
      </c>
      <c r="D83" s="14">
        <v>0.10472941256369436</v>
      </c>
      <c r="E83" s="14">
        <v>0.13292692081277235</v>
      </c>
      <c r="F83" s="53"/>
      <c r="G83" s="53"/>
      <c r="H83" s="17" t="s">
        <v>7</v>
      </c>
      <c r="I83" s="14">
        <v>2.5964283481631207E-3</v>
      </c>
      <c r="J83" s="14">
        <v>5.910413790149718E-3</v>
      </c>
      <c r="K83" s="14">
        <v>8.3234624964794567E-3</v>
      </c>
      <c r="L83" s="14">
        <v>7.8325938627231747E-3</v>
      </c>
      <c r="M83" s="53"/>
      <c r="N83" s="53"/>
      <c r="O83" s="21" t="s">
        <v>7</v>
      </c>
      <c r="P83" s="14">
        <v>0.11446056837172917</v>
      </c>
      <c r="Q83" s="14">
        <v>1.0244598177069958E-2</v>
      </c>
      <c r="R83" s="14">
        <v>7.8325938627231747E-3</v>
      </c>
      <c r="S83" s="14">
        <v>3.8916040125005434E-4</v>
      </c>
      <c r="T83" s="14">
        <v>0.13292692081277235</v>
      </c>
    </row>
    <row r="84" spans="1:20" x14ac:dyDescent="0.3">
      <c r="A84" s="17" t="s">
        <v>8</v>
      </c>
      <c r="B84" s="14">
        <v>0.10358038103208024</v>
      </c>
      <c r="C84" s="14">
        <v>0.11849566225153457</v>
      </c>
      <c r="D84" s="14">
        <v>0.14695167856594915</v>
      </c>
      <c r="E84" s="14">
        <v>0.14663436179116235</v>
      </c>
      <c r="F84" s="53"/>
      <c r="G84" s="53"/>
      <c r="H84" s="17" t="s">
        <v>8</v>
      </c>
      <c r="I84" s="14">
        <v>3.3588864619601309E-3</v>
      </c>
      <c r="J84" s="14">
        <v>8.4159266476315133E-3</v>
      </c>
      <c r="K84" s="14">
        <v>1.1207090331074789E-2</v>
      </c>
      <c r="L84" s="14">
        <v>1.0053661727162117E-2</v>
      </c>
      <c r="M84" s="53"/>
      <c r="N84" s="53"/>
      <c r="O84" s="21" t="s">
        <v>8</v>
      </c>
      <c r="P84" s="14">
        <v>0.12166372453177857</v>
      </c>
      <c r="Q84" s="14">
        <v>1.4632139365764803E-2</v>
      </c>
      <c r="R84" s="14">
        <v>1.0053661727162117E-2</v>
      </c>
      <c r="S84" s="14">
        <v>2.8483616645684907E-4</v>
      </c>
      <c r="T84" s="14">
        <v>0.14663436179116235</v>
      </c>
    </row>
    <row r="85" spans="1:20" x14ac:dyDescent="0.3">
      <c r="A85" s="17" t="s">
        <v>9</v>
      </c>
      <c r="B85" s="14">
        <v>7.4545948515927454E-2</v>
      </c>
      <c r="C85" s="14">
        <v>7.4849470912051158E-2</v>
      </c>
      <c r="D85" s="14">
        <v>9.1464908735572517E-2</v>
      </c>
      <c r="E85" s="14">
        <v>0.13263817072223608</v>
      </c>
      <c r="F85" s="53"/>
      <c r="G85" s="53"/>
      <c r="H85" s="17" t="s">
        <v>9</v>
      </c>
      <c r="I85" s="14">
        <v>3.1556068735991306E-3</v>
      </c>
      <c r="J85" s="14">
        <v>8.8295301952632313E-3</v>
      </c>
      <c r="K85" s="14">
        <v>7.0986726868623867E-3</v>
      </c>
      <c r="L85" s="14">
        <v>8.4726633411860465E-3</v>
      </c>
      <c r="M85" s="53"/>
      <c r="N85" s="53"/>
      <c r="O85" s="21" t="s">
        <v>9</v>
      </c>
      <c r="P85" s="14">
        <v>0.10462092836409698</v>
      </c>
      <c r="Q85" s="14">
        <v>1.9253451855243037E-2</v>
      </c>
      <c r="R85" s="14">
        <v>8.4726633411860465E-3</v>
      </c>
      <c r="S85" s="14">
        <v>2.9112716171001102E-4</v>
      </c>
      <c r="T85" s="14">
        <v>0.13263817072223608</v>
      </c>
    </row>
    <row r="86" spans="1:20" x14ac:dyDescent="0.3">
      <c r="A86" s="17" t="s">
        <v>11</v>
      </c>
      <c r="B86" s="14">
        <v>0.10196301859429223</v>
      </c>
      <c r="C86" s="14">
        <v>8.515027739189418E-2</v>
      </c>
      <c r="D86" s="14">
        <v>0.10430628309461075</v>
      </c>
      <c r="E86" s="14">
        <v>0.11472077850604401</v>
      </c>
      <c r="F86" s="53"/>
      <c r="G86" s="53"/>
      <c r="H86" s="17" t="s">
        <v>11</v>
      </c>
      <c r="I86" s="14">
        <v>1.7003455445471294E-3</v>
      </c>
      <c r="J86" s="14">
        <v>1.0408490294986212E-2</v>
      </c>
      <c r="K86" s="14">
        <v>6.9155486130749056E-3</v>
      </c>
      <c r="L86" s="14">
        <v>5.7899426886141685E-3</v>
      </c>
      <c r="M86" s="53"/>
      <c r="N86" s="53"/>
      <c r="O86" s="21" t="s">
        <v>11</v>
      </c>
      <c r="P86" s="14">
        <v>9.8341573447081582E-2</v>
      </c>
      <c r="Q86" s="14">
        <v>1.0257546903813069E-2</v>
      </c>
      <c r="R86" s="14">
        <v>5.7899426886141685E-3</v>
      </c>
      <c r="S86" s="14">
        <v>3.3171546653518674E-4</v>
      </c>
      <c r="T86" s="14">
        <v>0.11472077850604401</v>
      </c>
    </row>
    <row r="87" spans="1:20" x14ac:dyDescent="0.3">
      <c r="A87" s="17" t="s">
        <v>12</v>
      </c>
      <c r="B87" s="14">
        <v>8.6148710837311473E-2</v>
      </c>
      <c r="C87" s="14">
        <v>0.1013171469014659</v>
      </c>
      <c r="D87" s="14">
        <v>0.12839552151951769</v>
      </c>
      <c r="E87" s="14">
        <v>0.14543331157901968</v>
      </c>
      <c r="F87" s="53"/>
      <c r="G87" s="53"/>
      <c r="H87" s="17" t="s">
        <v>12</v>
      </c>
      <c r="I87" s="14">
        <v>4.4915139838256407E-3</v>
      </c>
      <c r="J87" s="14">
        <v>5.5300976464096353E-3</v>
      </c>
      <c r="K87" s="14">
        <v>1.0428062661483672E-2</v>
      </c>
      <c r="L87" s="14">
        <v>1.1816027204341703E-2</v>
      </c>
      <c r="M87" s="53"/>
      <c r="N87" s="53"/>
      <c r="O87" s="21" t="s">
        <v>12</v>
      </c>
      <c r="P87" s="14">
        <v>0.11319112881988573</v>
      </c>
      <c r="Q87" s="14">
        <v>1.9750626867722325E-2</v>
      </c>
      <c r="R87" s="14">
        <v>1.1816027204341703E-2</v>
      </c>
      <c r="S87" s="14">
        <v>6.7552868706992298E-4</v>
      </c>
      <c r="T87" s="14">
        <v>0.14543331157901968</v>
      </c>
    </row>
    <row r="88" spans="1:20" x14ac:dyDescent="0.3">
      <c r="A88" s="17" t="s">
        <v>13</v>
      </c>
      <c r="B88" s="14">
        <v>8.5769048227519989E-2</v>
      </c>
      <c r="C88" s="14">
        <v>8.2223251050457011E-2</v>
      </c>
      <c r="D88" s="14">
        <v>9.9648167063897397E-2</v>
      </c>
      <c r="E88" s="14">
        <v>0.12990819920806015</v>
      </c>
      <c r="F88" s="53"/>
      <c r="G88" s="53"/>
      <c r="H88" s="17" t="s">
        <v>13</v>
      </c>
      <c r="I88" s="14">
        <v>3.5522616917965755E-3</v>
      </c>
      <c r="J88" s="14">
        <v>8.547458209698577E-3</v>
      </c>
      <c r="K88" s="14">
        <v>1.304154930304062E-2</v>
      </c>
      <c r="L88" s="14">
        <v>1.6330769835223215E-2</v>
      </c>
      <c r="M88" s="53"/>
      <c r="N88" s="53"/>
      <c r="O88" s="21" t="s">
        <v>13</v>
      </c>
      <c r="P88" s="14">
        <v>9.5521337619875704E-2</v>
      </c>
      <c r="Q88" s="14">
        <v>1.7861352447394764E-2</v>
      </c>
      <c r="R88" s="14">
        <v>1.6330769835223215E-2</v>
      </c>
      <c r="S88" s="14">
        <v>1.947393055664693E-4</v>
      </c>
      <c r="T88" s="14">
        <v>0.12990819920806015</v>
      </c>
    </row>
    <row r="89" spans="1:20" x14ac:dyDescent="0.3">
      <c r="A89" s="17" t="s">
        <v>14</v>
      </c>
      <c r="B89" s="14">
        <v>8.5337318135483273E-2</v>
      </c>
      <c r="C89" s="14">
        <v>7.9781669319990908E-2</v>
      </c>
      <c r="D89" s="14">
        <v>0.10114890993666985</v>
      </c>
      <c r="E89" s="14">
        <v>0.12806509263267729</v>
      </c>
      <c r="F89" s="53"/>
      <c r="G89" s="53"/>
      <c r="H89" s="17" t="s">
        <v>14</v>
      </c>
      <c r="I89" s="14">
        <v>1.8302288944490779E-3</v>
      </c>
      <c r="J89" s="14">
        <v>5.173982260632249E-3</v>
      </c>
      <c r="K89" s="14">
        <v>6.3442246259037159E-3</v>
      </c>
      <c r="L89" s="14">
        <v>6.5048231154328593E-3</v>
      </c>
      <c r="M89" s="53"/>
      <c r="N89" s="53"/>
      <c r="O89" s="21" t="s">
        <v>14</v>
      </c>
      <c r="P89" s="14">
        <v>0.1116254287522062</v>
      </c>
      <c r="Q89" s="14">
        <v>9.7017327694339916E-3</v>
      </c>
      <c r="R89" s="14">
        <v>6.5048231154328593E-3</v>
      </c>
      <c r="S89" s="14">
        <v>2.3310799560424922E-4</v>
      </c>
      <c r="T89" s="14">
        <v>0.12806509263267729</v>
      </c>
    </row>
    <row r="90" spans="1:20" x14ac:dyDescent="0.3">
      <c r="A90" s="17" t="s">
        <v>15</v>
      </c>
      <c r="B90" s="14">
        <v>8.8563551646878236E-2</v>
      </c>
      <c r="C90" s="14">
        <v>7.9440148630717577E-2</v>
      </c>
      <c r="D90" s="14">
        <v>0.10319278568465973</v>
      </c>
      <c r="E90" s="27">
        <v>0.13486869420945949</v>
      </c>
      <c r="F90" s="53"/>
      <c r="G90" s="53"/>
      <c r="H90" s="17" t="s">
        <v>15</v>
      </c>
      <c r="I90" s="14">
        <v>2.5876239100979049E-3</v>
      </c>
      <c r="J90" s="14">
        <v>5.5539649763841183E-3</v>
      </c>
      <c r="K90" s="14">
        <v>9.9067537092253875E-3</v>
      </c>
      <c r="L90" s="14">
        <v>1.0179884000818136E-2</v>
      </c>
      <c r="M90" s="53"/>
      <c r="N90" s="53"/>
      <c r="O90" s="21" t="s">
        <v>15</v>
      </c>
      <c r="P90" s="14">
        <v>0.10978904021182362</v>
      </c>
      <c r="Q90" s="14">
        <v>1.446840953384647E-2</v>
      </c>
      <c r="R90" s="14">
        <v>1.0179884000818136E-2</v>
      </c>
      <c r="S90" s="14">
        <v>4.3136046297127106E-4</v>
      </c>
      <c r="T90" s="14">
        <v>0.13486869420945949</v>
      </c>
    </row>
    <row r="91" spans="1:20" x14ac:dyDescent="0.3">
      <c r="A91" s="17" t="s">
        <v>16</v>
      </c>
      <c r="B91" s="14">
        <v>0.11284376499902984</v>
      </c>
      <c r="C91" s="14">
        <v>8.3515868014922834E-2</v>
      </c>
      <c r="D91" s="14">
        <v>0.11142516668472213</v>
      </c>
      <c r="E91" s="27">
        <v>0.12951545293767039</v>
      </c>
      <c r="F91" s="53"/>
      <c r="G91" s="53"/>
      <c r="H91" s="17" t="s">
        <v>16</v>
      </c>
      <c r="I91" s="14">
        <v>2.6142989900227731E-3</v>
      </c>
      <c r="J91" s="14">
        <v>4.7008931697022438E-3</v>
      </c>
      <c r="K91" s="14">
        <v>7.9082913954244185E-3</v>
      </c>
      <c r="L91" s="14">
        <v>6.233938813597413E-3</v>
      </c>
      <c r="M91" s="53"/>
      <c r="N91" s="53"/>
      <c r="O91" s="21" t="s">
        <v>16</v>
      </c>
      <c r="P91" s="14">
        <v>0.11701826211856209</v>
      </c>
      <c r="Q91" s="14">
        <v>6.0776017900589195E-3</v>
      </c>
      <c r="R91" s="14">
        <v>6.233938813597413E-3</v>
      </c>
      <c r="S91" s="14">
        <v>1.8565021545196057E-4</v>
      </c>
      <c r="T91" s="14">
        <v>0.12951545293767039</v>
      </c>
    </row>
    <row r="92" spans="1:20" x14ac:dyDescent="0.3">
      <c r="A92" s="17" t="s">
        <v>17</v>
      </c>
      <c r="B92" s="14">
        <v>0.10759139324149658</v>
      </c>
      <c r="C92" s="14">
        <v>7.8537048335706058E-2</v>
      </c>
      <c r="D92" s="14">
        <v>0.10293183140798812</v>
      </c>
      <c r="E92" s="14">
        <v>0.13784452858164103</v>
      </c>
      <c r="F92" s="53"/>
      <c r="G92" s="53"/>
      <c r="H92" s="17" t="s">
        <v>17</v>
      </c>
      <c r="I92" s="14">
        <v>2.2602072202215972E-3</v>
      </c>
      <c r="J92" s="14">
        <v>4.9420378279438678E-3</v>
      </c>
      <c r="K92" s="14">
        <v>7.1840906506485079E-3</v>
      </c>
      <c r="L92" s="14">
        <v>7.0163361486933725E-3</v>
      </c>
      <c r="M92" s="53"/>
      <c r="N92" s="53"/>
      <c r="O92" s="21" t="s">
        <v>17</v>
      </c>
      <c r="P92" s="14">
        <v>0.12015806613889699</v>
      </c>
      <c r="Q92" s="14">
        <v>1.038550133707538E-2</v>
      </c>
      <c r="R92" s="14">
        <v>7.0163361486933725E-3</v>
      </c>
      <c r="S92" s="14">
        <v>2.8462495697529721E-4</v>
      </c>
      <c r="T92" s="14">
        <v>0.13784452858164103</v>
      </c>
    </row>
    <row r="93" spans="1:20" x14ac:dyDescent="0.3">
      <c r="A93" s="17" t="s">
        <v>18</v>
      </c>
      <c r="B93" s="14">
        <v>0.10659667754934621</v>
      </c>
      <c r="C93" s="14">
        <v>5.7326573919522554E-2</v>
      </c>
      <c r="D93" s="14">
        <v>7.1239610363831252E-2</v>
      </c>
      <c r="E93" s="29">
        <v>9.2567208937005971E-2</v>
      </c>
      <c r="F93" s="53"/>
      <c r="G93" s="53"/>
      <c r="H93" s="17" t="s">
        <v>18</v>
      </c>
      <c r="I93" s="14">
        <v>2.2726138939853334E-3</v>
      </c>
      <c r="J93" s="14">
        <v>3.1246461717149214E-3</v>
      </c>
      <c r="K93" s="14">
        <v>5.62294508064487E-3</v>
      </c>
      <c r="L93" s="14">
        <v>6.424679346845116E-3</v>
      </c>
      <c r="M93" s="53"/>
      <c r="N93" s="53"/>
      <c r="O93" s="21" t="s">
        <v>18</v>
      </c>
      <c r="P93" s="14">
        <v>8.2041100076667248E-2</v>
      </c>
      <c r="Q93" s="14">
        <v>3.963821638748948E-3</v>
      </c>
      <c r="R93" s="14">
        <v>6.424679346845116E-3</v>
      </c>
      <c r="S93" s="14">
        <v>1.376078747446659E-4</v>
      </c>
      <c r="T93" s="14">
        <v>9.2567208937005971E-2</v>
      </c>
    </row>
    <row r="94" spans="1:20" x14ac:dyDescent="0.3">
      <c r="A94" s="18" t="s">
        <v>19</v>
      </c>
      <c r="B94" s="20">
        <v>8.8062524074514203E-2</v>
      </c>
      <c r="C94" s="20">
        <v>7.8453509925381415E-2</v>
      </c>
      <c r="D94" s="20">
        <v>0.10035332752428969</v>
      </c>
      <c r="E94" s="20">
        <v>0.12988625107277205</v>
      </c>
      <c r="F94" s="53"/>
      <c r="G94" s="53"/>
      <c r="H94" s="18" t="s">
        <v>19</v>
      </c>
      <c r="I94" s="20">
        <v>2.7503851922273128E-3</v>
      </c>
      <c r="J94" s="20">
        <v>6.8883572820455947E-3</v>
      </c>
      <c r="K94" s="20">
        <v>8.2465334616023886E-3</v>
      </c>
      <c r="L94" s="20">
        <v>8.5648816541944381E-3</v>
      </c>
      <c r="M94" s="53"/>
      <c r="N94" s="53"/>
      <c r="O94" s="22" t="s">
        <v>19</v>
      </c>
      <c r="P94" s="20">
        <v>0.10725665118666634</v>
      </c>
      <c r="Q94" s="20">
        <v>1.3767450091035235E-2</v>
      </c>
      <c r="R94" s="20">
        <v>8.5648816541944381E-3</v>
      </c>
      <c r="S94" s="20">
        <v>2.9726814087602363E-4</v>
      </c>
      <c r="T94" s="20">
        <v>0.12988625107277205</v>
      </c>
    </row>
    <row r="95" spans="1:20" x14ac:dyDescent="0.3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</row>
    <row r="96" spans="1:20" x14ac:dyDescent="0.3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</row>
    <row r="97" spans="1:20" x14ac:dyDescent="0.3">
      <c r="A97" s="75" t="s">
        <v>35</v>
      </c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</row>
    <row r="98" spans="1:20" x14ac:dyDescent="0.3">
      <c r="A98" s="75" t="s">
        <v>42</v>
      </c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</row>
    <row r="99" spans="1:20" x14ac:dyDescent="0.3">
      <c r="A99" s="75" t="s">
        <v>36</v>
      </c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</row>
    <row r="100" spans="1:20" x14ac:dyDescent="0.3">
      <c r="A100" s="75" t="s">
        <v>59</v>
      </c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</row>
    <row r="101" spans="1:20" x14ac:dyDescent="0.3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</row>
    <row r="102" spans="1:20" x14ac:dyDescent="0.3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</row>
    <row r="103" spans="1:20" x14ac:dyDescent="0.3">
      <c r="A103" s="57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</row>
    <row r="104" spans="1:20" x14ac:dyDescent="0.3">
      <c r="F104" s="53"/>
      <c r="G104" s="53"/>
    </row>
    <row r="120" spans="3:5" x14ac:dyDescent="0.3">
      <c r="C120" s="11"/>
      <c r="D120" s="12"/>
      <c r="E120" s="12"/>
    </row>
  </sheetData>
  <mergeCells count="25">
    <mergeCell ref="P76:T76"/>
    <mergeCell ref="A54:A55"/>
    <mergeCell ref="B54:E54"/>
    <mergeCell ref="H54:H55"/>
    <mergeCell ref="I54:L54"/>
    <mergeCell ref="O54:O55"/>
    <mergeCell ref="P54:T54"/>
    <mergeCell ref="A76:A77"/>
    <mergeCell ref="B76:E76"/>
    <mergeCell ref="H76:H77"/>
    <mergeCell ref="I76:L76"/>
    <mergeCell ref="O76:O77"/>
    <mergeCell ref="A30:T30"/>
    <mergeCell ref="A33:A34"/>
    <mergeCell ref="B33:E33"/>
    <mergeCell ref="H33:H34"/>
    <mergeCell ref="I33:L33"/>
    <mergeCell ref="O33:O34"/>
    <mergeCell ref="P33:T33"/>
    <mergeCell ref="A1:Q1"/>
    <mergeCell ref="A3:A4"/>
    <mergeCell ref="B3:E3"/>
    <mergeCell ref="F3:I3"/>
    <mergeCell ref="J3:M3"/>
    <mergeCell ref="N3:Q3"/>
  </mergeCells>
  <printOptions horizontalCentered="1" verticalCentered="1"/>
  <pageMargins left="0.70866141732283472" right="0.51181102362204722" top="0.35433070866141736" bottom="0.35433070866141736" header="0.31496062992125984" footer="0.11811023622047245"/>
  <pageSetup paperSize="9" scale="44" orientation="landscape" horizontalDpi="0" verticalDpi="0" r:id="rId1"/>
  <headerFooter>
    <oddFooter>&amp;C&amp;A</oddFooter>
  </headerFooter>
  <ignoredErrors>
    <ignoredError sqref="B51:E51 I51:L51 B72:E72 I72:L7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CC ELECTRICIDAD CA</vt:lpstr>
      <vt:lpstr>CC GAS CA</vt:lpstr>
      <vt:lpstr>'CC ELECTRICIDAD CA'!Área_de_impresión</vt:lpstr>
      <vt:lpstr>'CC GAS CA'!Área_de_impresión</vt:lpstr>
    </vt:vector>
  </TitlesOfParts>
  <Company>CNMC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Páez de la Rosa, Elías</dc:creator>
  <cp:lastModifiedBy>usuario</cp:lastModifiedBy>
  <cp:lastPrinted>2022-03-28T09:39:08Z</cp:lastPrinted>
  <dcterms:created xsi:type="dcterms:W3CDTF">2022-03-23T12:09:25Z</dcterms:created>
  <dcterms:modified xsi:type="dcterms:W3CDTF">2022-03-28T11:45:05Z</dcterms:modified>
</cp:coreProperties>
</file>