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s\AppData\Local\Microsoft\Windows\INetCache\Content.Outlook\J0ABZX15\"/>
    </mc:Choice>
  </mc:AlternateContent>
  <xr:revisionPtr revIDLastSave="0" documentId="13_ncr:1_{21D0BC53-8DD0-4DCF-BBDA-C71F00E2FDF2}" xr6:coauthVersionLast="47" xr6:coauthVersionMax="47" xr10:uidLastSave="{00000000-0000-0000-0000-000000000000}"/>
  <bookViews>
    <workbookView xWindow="-120" yWindow="-120" windowWidth="29040" windowHeight="15840" xr2:uid="{33C68374-6CE0-4522-85DD-6979CC2E881E}"/>
  </bookViews>
  <sheets>
    <sheet name="CC ELECTRICIDAD CA" sheetId="19" r:id="rId1"/>
    <sheet name="CC GAS CA" sheetId="20" r:id="rId2"/>
  </sheets>
  <definedNames>
    <definedName name="_xlnm.Print_Area" localSheetId="0">'CC ELECTRICIDAD CA'!$A$31:$W$108</definedName>
    <definedName name="_xlnm.Print_Area" localSheetId="1">'CC GAS CA'!$A$28:$W$97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0" l="1"/>
  <c r="U77" i="19"/>
  <c r="T77" i="19"/>
  <c r="S77" i="19"/>
  <c r="R77" i="19"/>
  <c r="U76" i="19"/>
  <c r="T76" i="19"/>
  <c r="S76" i="19"/>
  <c r="R76" i="19"/>
  <c r="U75" i="19"/>
  <c r="T75" i="19"/>
  <c r="S75" i="19"/>
  <c r="R75" i="19"/>
  <c r="U74" i="19"/>
  <c r="T74" i="19"/>
  <c r="S74" i="19"/>
  <c r="R74" i="19"/>
  <c r="U73" i="19"/>
  <c r="T73" i="19"/>
  <c r="S73" i="19"/>
  <c r="R73" i="19"/>
  <c r="U72" i="19"/>
  <c r="T72" i="19"/>
  <c r="S72" i="19"/>
  <c r="R72" i="19"/>
  <c r="U71" i="19"/>
  <c r="T71" i="19"/>
  <c r="S71" i="19"/>
  <c r="R71" i="19"/>
  <c r="U70" i="19"/>
  <c r="T70" i="19"/>
  <c r="S70" i="19"/>
  <c r="R70" i="19"/>
  <c r="U69" i="19"/>
  <c r="T69" i="19"/>
  <c r="S69" i="19"/>
  <c r="R69" i="19"/>
  <c r="U68" i="19"/>
  <c r="T68" i="19"/>
  <c r="S68" i="19"/>
  <c r="R68" i="19"/>
  <c r="U67" i="19"/>
  <c r="T67" i="19"/>
  <c r="S67" i="19"/>
  <c r="R67" i="19"/>
  <c r="U66" i="19"/>
  <c r="T66" i="19"/>
  <c r="S66" i="19"/>
  <c r="R66" i="19"/>
  <c r="U65" i="19"/>
  <c r="T65" i="19"/>
  <c r="S65" i="19"/>
  <c r="R65" i="19"/>
  <c r="U64" i="19"/>
  <c r="T64" i="19"/>
  <c r="S64" i="19"/>
  <c r="R64" i="19"/>
  <c r="U63" i="19"/>
  <c r="T63" i="19"/>
  <c r="S63" i="19"/>
  <c r="R63" i="19"/>
  <c r="U62" i="19"/>
  <c r="T62" i="19"/>
  <c r="V62" i="19" s="1"/>
  <c r="S62" i="19"/>
  <c r="R62" i="19"/>
  <c r="U61" i="19"/>
  <c r="T61" i="19"/>
  <c r="S61" i="19"/>
  <c r="V61" i="19" s="1"/>
  <c r="R61" i="19"/>
  <c r="U60" i="19"/>
  <c r="T60" i="19"/>
  <c r="V60" i="19" s="1"/>
  <c r="S60" i="19"/>
  <c r="R60" i="19"/>
  <c r="U59" i="19"/>
  <c r="T59" i="19"/>
  <c r="S59" i="19"/>
  <c r="V59" i="19" s="1"/>
  <c r="R59" i="19"/>
  <c r="V54" i="19"/>
  <c r="N54" i="19"/>
  <c r="F54" i="19"/>
  <c r="N49" i="20" l="1"/>
  <c r="D49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V51" i="19"/>
  <c r="V47" i="19"/>
  <c r="V44" i="19"/>
  <c r="V38" i="19"/>
  <c r="V37" i="19"/>
  <c r="U54" i="19"/>
  <c r="T54" i="19"/>
  <c r="R54" i="19"/>
  <c r="E54" i="19" l="1"/>
  <c r="V48" i="19"/>
  <c r="V40" i="19"/>
  <c r="V41" i="19"/>
  <c r="V52" i="19"/>
  <c r="V43" i="19"/>
  <c r="E49" i="20"/>
  <c r="F49" i="20"/>
  <c r="R49" i="20"/>
  <c r="T49" i="20"/>
  <c r="K49" i="20"/>
  <c r="U49" i="20"/>
  <c r="V55" i="20"/>
  <c r="B49" i="20"/>
  <c r="L49" i="20"/>
  <c r="J49" i="20"/>
  <c r="C49" i="20"/>
  <c r="M49" i="20"/>
  <c r="S49" i="20"/>
  <c r="V63" i="20"/>
  <c r="V39" i="19"/>
  <c r="V49" i="19"/>
  <c r="V45" i="19"/>
  <c r="B54" i="19"/>
  <c r="K54" i="19"/>
  <c r="V42" i="19"/>
  <c r="C54" i="19"/>
  <c r="L54" i="19"/>
  <c r="V53" i="19"/>
  <c r="J54" i="19"/>
  <c r="D54" i="19"/>
  <c r="M54" i="19"/>
  <c r="V36" i="19"/>
  <c r="V46" i="19"/>
  <c r="S54" i="19"/>
  <c r="V50" i="19"/>
  <c r="V61" i="20" l="1"/>
  <c r="V69" i="20"/>
  <c r="V66" i="19"/>
  <c r="V67" i="19"/>
  <c r="V63" i="19"/>
  <c r="V71" i="19"/>
  <c r="V74" i="19"/>
  <c r="V54" i="20"/>
  <c r="V56" i="20"/>
  <c r="N70" i="20"/>
  <c r="V67" i="20"/>
  <c r="V58" i="20"/>
  <c r="V66" i="20"/>
  <c r="D70" i="20"/>
  <c r="V49" i="20"/>
  <c r="V64" i="20"/>
  <c r="V65" i="20"/>
  <c r="V75" i="19"/>
  <c r="V69" i="19"/>
  <c r="E77" i="19"/>
  <c r="V70" i="19"/>
  <c r="V72" i="19"/>
  <c r="V68" i="20" l="1"/>
  <c r="D77" i="19"/>
  <c r="V76" i="19"/>
  <c r="M77" i="19"/>
  <c r="L77" i="19"/>
  <c r="V64" i="19"/>
  <c r="C77" i="19"/>
  <c r="V73" i="19"/>
  <c r="B77" i="19"/>
  <c r="J70" i="20"/>
  <c r="B70" i="20"/>
  <c r="E70" i="20"/>
  <c r="M70" i="20"/>
  <c r="V60" i="20"/>
  <c r="V57" i="20"/>
  <c r="K70" i="20"/>
  <c r="V62" i="20"/>
  <c r="C70" i="20"/>
  <c r="V59" i="20"/>
  <c r="F70" i="20"/>
  <c r="L70" i="20"/>
  <c r="N77" i="19"/>
  <c r="V68" i="19"/>
  <c r="K77" i="19"/>
  <c r="F77" i="19"/>
  <c r="V65" i="19"/>
  <c r="J77" i="19"/>
  <c r="V70" i="20" l="1"/>
  <c r="V77" i="19"/>
</calcChain>
</file>

<file path=xl/sharedStrings.xml><?xml version="1.0" encoding="utf-8"?>
<sst xmlns="http://schemas.openxmlformats.org/spreadsheetml/2006/main" count="592" uniqueCount="73">
  <si>
    <t>CCAA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</si>
  <si>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</si>
  <si>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</si>
  <si>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</si>
  <si>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</si>
  <si>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</si>
  <si>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</si>
  <si>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</si>
  <si>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</si>
  <si>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</si>
  <si>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</si>
  <si>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</si>
  <si>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</si>
  <si>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LA RIOJA</t>
  </si>
  <si>
    <t>MADRID</t>
  </si>
  <si>
    <t>MURCIA</t>
  </si>
  <si>
    <t>NAVARRA</t>
  </si>
  <si>
    <t>PAÍS VASCO</t>
  </si>
  <si>
    <t>TOTAL</t>
  </si>
  <si>
    <t>SW MT</t>
  </si>
  <si>
    <t>Tasa SW MT</t>
  </si>
  <si>
    <t>Cuota SW MT</t>
  </si>
  <si>
    <t>SW MT  por CA</t>
  </si>
  <si>
    <t xml:space="preserve"> Cambios de Comercializador  sobre el Total de puntos de suministro de dicha CA al inicio del periodo analizado</t>
  </si>
  <si>
    <t>Cambios de Comercializador del MR al ML sobre el Total de puntos de suministro de dicha CA al inicio del periodo analizado</t>
  </si>
  <si>
    <t xml:space="preserve">3-Tasa de Cambio de comercializador por CCAA : </t>
  </si>
  <si>
    <t>Cambios de Comercializador por subsegmento de tipo de mercado sobre el Total de puntos de suministro de dicha CA al inicio del periodo analizado</t>
  </si>
  <si>
    <t>SW MR-ML</t>
  </si>
  <si>
    <t>SW ML-ML</t>
  </si>
  <si>
    <t>SW ML-MR</t>
  </si>
  <si>
    <t>SW MR-MR</t>
  </si>
  <si>
    <t>Cuota SW MR-ML</t>
  </si>
  <si>
    <t xml:space="preserve">Tasa SW ML-ML </t>
  </si>
  <si>
    <t>Tasa SW MR-ML</t>
  </si>
  <si>
    <t>Tasa SW ML-MR</t>
  </si>
  <si>
    <t>Tasa SW MR-MR</t>
  </si>
  <si>
    <t>Cuota SW ML-ML</t>
  </si>
  <si>
    <t>CuotaSW MR-ML</t>
  </si>
  <si>
    <t>Cuota SW ML-MR</t>
  </si>
  <si>
    <t>Cuota SW MR-MR</t>
  </si>
  <si>
    <t>Cuota SW MT por CA</t>
  </si>
  <si>
    <t>Cambios de Comercializador del ML al MR sobre el Total de puntos de suministro de dicha CA al inicio del periodo analizado</t>
  </si>
  <si>
    <t>CEUTA Y MELILLA*</t>
  </si>
  <si>
    <t>* Ceuta y Melilla son Ciudades Autónomas</t>
  </si>
  <si>
    <t>Nota: MR: Mercado Regulado . ML: Mercado Libre. MT: Mercado Total. SW: Cambio de comercializador. Cuota SW: Cuota de cambio de comercializador. Tasa SW: Tasa de cambio de comercializador. CA: Comunidad Autónoma. CCAA: Comunidades Autónomas.</t>
  </si>
  <si>
    <t>1T 2021</t>
  </si>
  <si>
    <t>2T2021</t>
  </si>
  <si>
    <t>3T2021</t>
  </si>
  <si>
    <t>4T2021</t>
  </si>
  <si>
    <t>1T2022</t>
  </si>
  <si>
    <t>1T2021</t>
  </si>
  <si>
    <t>Nota: Los datos son provisionales</t>
  </si>
  <si>
    <t>Salidas de mercado regulado a libre (sector eléctrico)</t>
  </si>
  <si>
    <t>Salidas de mercado libre a regulado (sector gasista)</t>
  </si>
  <si>
    <t xml:space="preserve">2. Cuota  por CCAA de los cambios de comercializador en 1T2022 por subsegmento de tipo de mercado </t>
  </si>
  <si>
    <t>2. Cuota por CCAA de los cambios de comercializador del MR al ML</t>
  </si>
  <si>
    <t xml:space="preserve">2. Cuota por CCAA de los cambios de comercializador </t>
  </si>
  <si>
    <t>1. Número de cambios de comercializador  por CCAA</t>
  </si>
  <si>
    <t>1. Número de cambios de comercializador del MR al ML por CCAA</t>
  </si>
  <si>
    <t xml:space="preserve">1. Número de cambios de comercializador por CCAA en 1T2022 por subsegmento de tipo de mercado </t>
  </si>
  <si>
    <t>3-Tasa de cambio de comercializador por CCAA :</t>
  </si>
  <si>
    <t xml:space="preserve">3-Tasa de cambio de comercializador por CCAA : </t>
  </si>
  <si>
    <t>1. Número de cambios de comercializador del ML al MR por CCAA</t>
  </si>
  <si>
    <t xml:space="preserve">1. Número de cambios de comercializador por CCAA en 2021 por subsegmento de tipo de mercado </t>
  </si>
  <si>
    <t>2. Cuota por CCAA de los cambios de comercializador del ML al MR</t>
  </si>
  <si>
    <t xml:space="preserve">2. Cuota  por CCAA de los cambios de comercializador en 2021 por subsegmento de tipo de mercado </t>
  </si>
  <si>
    <t>3. Tasa de cambio de comercializador por CCAA :</t>
  </si>
  <si>
    <t xml:space="preserve">3. Tasa de cambio de comercializador por CCAA : </t>
  </si>
  <si>
    <t xml:space="preserve">3. Tasa de Cambio de comercializador por CCAA : </t>
  </si>
  <si>
    <t>Nota: Tasa de cambio de comercializador calculada como el cociente entre el número de cambios activados y el número de puntos de suministro registrados al comienzo del periodo de que se trate.</t>
  </si>
  <si>
    <t xml:space="preserve">Fuente: CNMC según la información aportada por los agentes. </t>
  </si>
  <si>
    <t>CAMBIOS DE COMERCIALIZADOR POR CCAA. GAS</t>
  </si>
  <si>
    <t>CAMBIOS DE COMERCIALIZADOR POR CCAA.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</si>
</sst>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%"/>
    <numFmt numFmtId="166" formatCode="0.0000%"/>
    <numFmt numFmtId="167" formatCode="#,##0.000"/>
    <numFmt numFmtId="168" formatCode="#,##0.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8"/>
      <color rgb="FFC0000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135">
        <stop position="0">
          <color rgb="FFF9AB6B"/>
        </stop>
        <stop position="1">
          <color rgb="FFF63B00"/>
        </stop>
      </gradientFill>
    </fill>
    <fill>
      <patternFill patternType="solid">
        <fgColor rgb="FFFF993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</cellStyleXfs>
  <cellXfs count="112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/>
    <xf numFmtId="3" fontId="7" fillId="0" borderId="0" xfId="0" applyNumberFormat="1" applyFont="1" applyAlignment="1">
      <alignment horizontal="right" vertical="center"/>
    </xf>
    <xf numFmtId="10" fontId="7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164" fontId="0" fillId="0" borderId="0" xfId="1" applyNumberFormat="1" applyFont="1"/>
    <xf numFmtId="164" fontId="0" fillId="0" borderId="1" xfId="1" applyNumberFormat="1" applyFont="1" applyBorder="1"/>
    <xf numFmtId="10" fontId="0" fillId="0" borderId="0" xfId="1" applyNumberFormat="1" applyFont="1"/>
    <xf numFmtId="164" fontId="6" fillId="0" borderId="0" xfId="1" applyNumberFormat="1" applyFont="1" applyAlignment="1">
      <alignment horizontal="right" vertical="center"/>
    </xf>
    <xf numFmtId="3" fontId="9" fillId="0" borderId="0" xfId="0" applyNumberFormat="1" applyFont="1"/>
    <xf numFmtId="3" fontId="10" fillId="0" borderId="0" xfId="0" applyNumberFormat="1" applyFont="1"/>
    <xf numFmtId="0" fontId="11" fillId="4" borderId="1" xfId="0" applyFont="1" applyFill="1" applyBorder="1" applyAlignment="1">
      <alignment horizontal="center" vertical="center" wrapText="1"/>
    </xf>
    <xf numFmtId="3" fontId="1" fillId="0" borderId="12" xfId="0" applyNumberFormat="1" applyFont="1" applyBorder="1"/>
    <xf numFmtId="3" fontId="1" fillId="2" borderId="12" xfId="0" applyNumberFormat="1" applyFont="1" applyFill="1" applyBorder="1"/>
    <xf numFmtId="3" fontId="0" fillId="2" borderId="1" xfId="0" applyNumberFormat="1" applyFill="1" applyBorder="1"/>
    <xf numFmtId="164" fontId="0" fillId="2" borderId="1" xfId="1" applyNumberFormat="1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10" xfId="0" applyNumberFormat="1" applyFont="1" applyBorder="1"/>
    <xf numFmtId="3" fontId="1" fillId="2" borderId="11" xfId="0" applyNumberFormat="1" applyFont="1" applyFill="1" applyBorder="1"/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0" fillId="0" borderId="1" xfId="1" applyNumberFormat="1" applyFont="1" applyFill="1" applyBorder="1"/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10" fontId="0" fillId="0" borderId="0" xfId="1" applyNumberFormat="1" applyFont="1" applyFill="1"/>
    <xf numFmtId="164" fontId="0" fillId="0" borderId="0" xfId="1" applyNumberFormat="1" applyFont="1" applyFill="1"/>
    <xf numFmtId="3" fontId="0" fillId="0" borderId="0" xfId="0" applyNumberFormat="1" applyFill="1"/>
    <xf numFmtId="3" fontId="0" fillId="0" borderId="0" xfId="0" applyNumberForma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7" fillId="0" borderId="0" xfId="1" applyNumberFormat="1" applyFont="1" applyAlignment="1">
      <alignment horizontal="right" vertical="center"/>
    </xf>
    <xf numFmtId="10" fontId="0" fillId="2" borderId="1" xfId="1" applyNumberFormat="1" applyFont="1" applyFill="1" applyBorder="1"/>
    <xf numFmtId="3" fontId="1" fillId="0" borderId="9" xfId="0" applyNumberFormat="1" applyFont="1" applyBorder="1"/>
    <xf numFmtId="164" fontId="0" fillId="6" borderId="1" xfId="1" applyNumberFormat="1" applyFont="1" applyFill="1" applyBorder="1"/>
    <xf numFmtId="164" fontId="0" fillId="7" borderId="1" xfId="1" applyNumberFormat="1" applyFont="1" applyFill="1" applyBorder="1"/>
    <xf numFmtId="165" fontId="0" fillId="0" borderId="0" xfId="1" applyNumberFormat="1" applyFont="1"/>
    <xf numFmtId="164" fontId="14" fillId="2" borderId="1" xfId="1" applyNumberFormat="1" applyFont="1" applyFill="1" applyBorder="1"/>
    <xf numFmtId="10" fontId="18" fillId="0" borderId="0" xfId="1" applyNumberFormat="1" applyFont="1"/>
    <xf numFmtId="0" fontId="5" fillId="0" borderId="0" xfId="0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3" fontId="1" fillId="0" borderId="1" xfId="0" applyNumberFormat="1" applyFont="1" applyFill="1" applyBorder="1"/>
    <xf numFmtId="4" fontId="0" fillId="0" borderId="0" xfId="0" applyNumberFormat="1"/>
    <xf numFmtId="168" fontId="0" fillId="0" borderId="0" xfId="0" applyNumberFormat="1"/>
    <xf numFmtId="164" fontId="21" fillId="0" borderId="1" xfId="1" applyNumberFormat="1" applyFont="1" applyFill="1" applyBorder="1"/>
    <xf numFmtId="164" fontId="14" fillId="0" borderId="1" xfId="1" applyNumberFormat="1" applyFont="1" applyFill="1" applyBorder="1"/>
    <xf numFmtId="3" fontId="21" fillId="0" borderId="1" xfId="0" applyNumberFormat="1" applyFont="1" applyBorder="1"/>
    <xf numFmtId="164" fontId="14" fillId="0" borderId="1" xfId="1" applyNumberFormat="1" applyFont="1" applyBorder="1"/>
    <xf numFmtId="0" fontId="22" fillId="0" borderId="0" xfId="0" applyFont="1"/>
    <xf numFmtId="3" fontId="0" fillId="0" borderId="1" xfId="0" applyNumberFormat="1" applyFill="1" applyBorder="1"/>
    <xf numFmtId="9" fontId="0" fillId="0" borderId="0" xfId="1" applyFont="1" applyFill="1"/>
    <xf numFmtId="165" fontId="0" fillId="0" borderId="0" xfId="1" applyNumberFormat="1" applyFont="1" applyFill="1"/>
    <xf numFmtId="0" fontId="0" fillId="0" borderId="0" xfId="0" applyFill="1"/>
    <xf numFmtId="0" fontId="0" fillId="0" borderId="0" xfId="0" applyFill="1" applyBorder="1"/>
    <xf numFmtId="165" fontId="0" fillId="0" borderId="0" xfId="1" applyNumberFormat="1" applyFont="1" applyFill="1" applyBorder="1"/>
    <xf numFmtId="167" fontId="0" fillId="0" borderId="0" xfId="0" applyNumberFormat="1" applyFill="1"/>
    <xf numFmtId="3" fontId="15" fillId="0" borderId="0" xfId="0" applyNumberFormat="1" applyFont="1" applyFill="1"/>
    <xf numFmtId="3" fontId="13" fillId="0" borderId="0" xfId="0" applyNumberFormat="1" applyFont="1" applyFill="1"/>
    <xf numFmtId="166" fontId="0" fillId="0" borderId="0" xfId="1" applyNumberFormat="1" applyFont="1" applyFill="1"/>
    <xf numFmtId="0" fontId="12" fillId="0" borderId="0" xfId="0" applyFont="1" applyFill="1" applyAlignment="1">
      <alignment vertical="center"/>
    </xf>
    <xf numFmtId="3" fontId="17" fillId="0" borderId="0" xfId="2" applyNumberFormat="1" applyFont="1" applyFill="1"/>
    <xf numFmtId="3" fontId="19" fillId="0" borderId="0" xfId="0" applyNumberFormat="1" applyFont="1" applyFill="1" applyBorder="1"/>
    <xf numFmtId="0" fontId="1" fillId="0" borderId="0" xfId="3" applyFont="1" applyFill="1" applyBorder="1" applyAlignment="1">
      <alignment horizontal="center" vertical="center" wrapText="1"/>
    </xf>
    <xf numFmtId="3" fontId="3" fillId="0" borderId="0" xfId="3" applyNumberFormat="1" applyFill="1" applyBorder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4" fillId="5" borderId="0" xfId="0" applyFont="1" applyFill="1" applyAlignment="1">
      <alignment vertical="center"/>
    </xf>
    <xf numFmtId="164" fontId="0" fillId="0" borderId="0" xfId="1" applyNumberFormat="1" applyFont="1" applyFill="1" applyBorder="1"/>
    <xf numFmtId="3" fontId="18" fillId="0" borderId="0" xfId="0" applyNumberFormat="1" applyFont="1" applyFill="1" applyBorder="1"/>
    <xf numFmtId="10" fontId="0" fillId="0" borderId="0" xfId="1" applyNumberFormat="1" applyFont="1" applyFill="1" applyBorder="1"/>
    <xf numFmtId="15" fontId="11" fillId="0" borderId="0" xfId="0" applyNumberFormat="1" applyFont="1" applyFill="1" applyBorder="1" applyAlignment="1">
      <alignment vertical="center" wrapText="1"/>
    </xf>
    <xf numFmtId="3" fontId="0" fillId="0" borderId="20" xfId="0" applyNumberFormat="1" applyBorder="1"/>
    <xf numFmtId="3" fontId="0" fillId="0" borderId="15" xfId="0" applyNumberFormat="1" applyBorder="1"/>
    <xf numFmtId="3" fontId="0" fillId="0" borderId="21" xfId="0" applyNumberFormat="1" applyBorder="1"/>
    <xf numFmtId="3" fontId="23" fillId="0" borderId="0" xfId="0" applyNumberFormat="1" applyFont="1" applyFill="1" applyBorder="1"/>
    <xf numFmtId="3" fontId="1" fillId="0" borderId="22" xfId="0" applyNumberFormat="1" applyFont="1" applyBorder="1"/>
    <xf numFmtId="164" fontId="14" fillId="6" borderId="1" xfId="1" applyNumberFormat="1" applyFont="1" applyFill="1" applyBorder="1"/>
    <xf numFmtId="164" fontId="14" fillId="8" borderId="1" xfId="1" applyNumberFormat="1" applyFont="1" applyFill="1" applyBorder="1"/>
    <xf numFmtId="3" fontId="20" fillId="0" borderId="0" xfId="0" applyNumberFormat="1" applyFont="1" applyFill="1" applyBorder="1"/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5" fontId="11" fillId="3" borderId="7" xfId="0" applyNumberFormat="1" applyFont="1" applyFill="1" applyBorder="1" applyAlignment="1">
      <alignment horizontal="center" vertical="center" wrapText="1"/>
    </xf>
    <xf numFmtId="15" fontId="11" fillId="3" borderId="16" xfId="0" applyNumberFormat="1" applyFont="1" applyFill="1" applyBorder="1" applyAlignment="1">
      <alignment horizontal="center" vertical="center" wrapText="1"/>
    </xf>
    <xf numFmtId="15" fontId="11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8" xfId="3" xr:uid="{D56B7213-0D6B-4F95-8FCD-2F5CD47DCC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6F94-F5EB-447B-B78E-2CDEB4402A3D}">
  <sheetPr>
    <tabColor theme="9" tint="0.39997558519241921"/>
    <pageSetUpPr fitToPage="1"/>
  </sheetPr>
  <dimension ref="A1:AH127"/>
  <sheetViews>
    <sheetView tabSelected="1" topLeftCell="A31" zoomScale="40" zoomScaleNormal="40" workbookViewId="0">
      <selection activeCell="A31" sqref="A31:V31"/>
    </sheetView>
  </sheetViews>
  <sheetFormatPr baseColWidth="10" defaultColWidth="11.42578125" defaultRowHeight="15" x14ac:dyDescent="0.25"/>
  <cols>
    <col min="1" max="1" width="33.5703125" style="1" customWidth="1"/>
    <col min="2" max="8" width="14.7109375" style="1" customWidth="1"/>
    <col min="9" max="9" width="33.7109375" style="1" customWidth="1"/>
    <col min="10" max="16" width="14.7109375" style="1" customWidth="1"/>
    <col min="17" max="17" width="33.7109375" style="1" customWidth="1"/>
    <col min="18" max="22" width="14.7109375" style="1" customWidth="1"/>
    <col min="23" max="27" width="14.5703125" style="1" customWidth="1"/>
    <col min="28" max="28" width="14.140625" style="1" customWidth="1"/>
    <col min="29" max="16384" width="11.42578125" style="1"/>
  </cols>
  <sheetData>
    <row r="1" spans="1:34" ht="29.1" customHeight="1" x14ac:dyDescent="0.25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81"/>
      <c r="X1" s="81"/>
      <c r="Y1" s="81"/>
      <c r="Z1" s="81"/>
      <c r="AA1" s="81"/>
    </row>
    <row r="2" spans="1:34" ht="15.75" thickBot="1" x14ac:dyDescent="0.3">
      <c r="A2" s="75"/>
      <c r="Q2" s="41"/>
      <c r="R2" s="41"/>
      <c r="S2" s="41"/>
      <c r="T2" s="41"/>
      <c r="U2" s="41"/>
      <c r="V2" s="41"/>
      <c r="AB2" s="41"/>
      <c r="AC2" s="41"/>
      <c r="AD2" s="41"/>
    </row>
    <row r="3" spans="1:34" ht="14.45" customHeight="1" x14ac:dyDescent="0.25">
      <c r="A3" s="106" t="s">
        <v>0</v>
      </c>
      <c r="B3" s="108" t="s">
        <v>45</v>
      </c>
      <c r="C3" s="109"/>
      <c r="D3" s="109"/>
      <c r="E3" s="110"/>
      <c r="F3" s="108" t="s">
        <v>46</v>
      </c>
      <c r="G3" s="109"/>
      <c r="H3" s="109"/>
      <c r="I3" s="110"/>
      <c r="J3" s="108" t="s">
        <v>47</v>
      </c>
      <c r="K3" s="109"/>
      <c r="L3" s="109"/>
      <c r="M3" s="110"/>
      <c r="N3" s="108" t="s">
        <v>48</v>
      </c>
      <c r="O3" s="109"/>
      <c r="P3" s="109"/>
      <c r="Q3" s="110"/>
      <c r="R3" s="108" t="s">
        <v>49</v>
      </c>
      <c r="S3" s="109"/>
      <c r="T3" s="109"/>
      <c r="U3" s="110"/>
      <c r="W3" s="43"/>
      <c r="AB3" s="41"/>
      <c r="AC3" s="41"/>
      <c r="AD3" s="41"/>
    </row>
    <row r="4" spans="1:34" ht="15.95" customHeight="1" thickBot="1" x14ac:dyDescent="0.3">
      <c r="A4" s="107"/>
      <c r="B4" s="31" t="s">
        <v>28</v>
      </c>
      <c r="C4" s="32" t="s">
        <v>27</v>
      </c>
      <c r="D4" s="32" t="s">
        <v>29</v>
      </c>
      <c r="E4" s="32" t="s">
        <v>30</v>
      </c>
      <c r="F4" s="31" t="s">
        <v>28</v>
      </c>
      <c r="G4" s="32" t="s">
        <v>27</v>
      </c>
      <c r="H4" s="32" t="s">
        <v>29</v>
      </c>
      <c r="I4" s="32" t="s">
        <v>30</v>
      </c>
      <c r="J4" s="31" t="s">
        <v>28</v>
      </c>
      <c r="K4" s="32" t="s">
        <v>27</v>
      </c>
      <c r="L4" s="32" t="s">
        <v>29</v>
      </c>
      <c r="M4" s="32" t="s">
        <v>30</v>
      </c>
      <c r="N4" s="31" t="s">
        <v>28</v>
      </c>
      <c r="O4" s="32" t="s">
        <v>27</v>
      </c>
      <c r="P4" s="32" t="s">
        <v>29</v>
      </c>
      <c r="Q4" s="32" t="s">
        <v>30</v>
      </c>
      <c r="R4" s="31" t="s">
        <v>28</v>
      </c>
      <c r="S4" s="32" t="s">
        <v>27</v>
      </c>
      <c r="T4" s="32" t="s">
        <v>29</v>
      </c>
      <c r="U4" s="33" t="s">
        <v>30</v>
      </c>
      <c r="W4" s="44"/>
      <c r="AB4" s="41"/>
      <c r="AC4" s="41"/>
      <c r="AD4" s="41"/>
      <c r="AF4" s="42"/>
      <c r="AG4" s="42"/>
      <c r="AH4" s="42"/>
    </row>
    <row r="5" spans="1:34" x14ac:dyDescent="0.25">
      <c r="A5" s="91" t="s">
        <v>1</v>
      </c>
      <c r="B5" s="87">
        <v>188460</v>
      </c>
      <c r="C5" s="88">
        <v>42648</v>
      </c>
      <c r="D5" s="88">
        <v>24909</v>
      </c>
      <c r="E5" s="88">
        <v>437</v>
      </c>
      <c r="F5" s="87">
        <v>172715</v>
      </c>
      <c r="G5" s="88">
        <v>46481</v>
      </c>
      <c r="H5" s="88">
        <v>18395</v>
      </c>
      <c r="I5" s="88">
        <v>336</v>
      </c>
      <c r="J5" s="87">
        <v>158892</v>
      </c>
      <c r="K5" s="88">
        <v>49683</v>
      </c>
      <c r="L5" s="88">
        <v>12789</v>
      </c>
      <c r="M5" s="88">
        <v>287</v>
      </c>
      <c r="N5" s="87">
        <v>180188</v>
      </c>
      <c r="O5" s="88">
        <v>94780</v>
      </c>
      <c r="P5" s="88">
        <v>8661</v>
      </c>
      <c r="Q5" s="88">
        <v>242</v>
      </c>
      <c r="R5" s="87">
        <v>233895</v>
      </c>
      <c r="S5" s="88">
        <v>183507</v>
      </c>
      <c r="T5" s="88">
        <v>7704</v>
      </c>
      <c r="U5" s="89">
        <v>294</v>
      </c>
      <c r="W5" s="42"/>
      <c r="AB5" s="40"/>
      <c r="AC5" s="40"/>
      <c r="AD5" s="41"/>
      <c r="AF5" s="42"/>
      <c r="AG5" s="42"/>
      <c r="AH5" s="42"/>
    </row>
    <row r="6" spans="1:34" x14ac:dyDescent="0.25">
      <c r="A6" s="29" t="s">
        <v>2</v>
      </c>
      <c r="B6" s="2">
        <v>28528</v>
      </c>
      <c r="C6" s="3">
        <v>5266</v>
      </c>
      <c r="D6" s="3">
        <v>3885</v>
      </c>
      <c r="E6" s="3">
        <v>68</v>
      </c>
      <c r="F6" s="2">
        <v>25632</v>
      </c>
      <c r="G6" s="3">
        <v>6761</v>
      </c>
      <c r="H6" s="3">
        <v>2852</v>
      </c>
      <c r="I6" s="3">
        <v>41</v>
      </c>
      <c r="J6" s="2">
        <v>22977</v>
      </c>
      <c r="K6" s="3">
        <v>6959</v>
      </c>
      <c r="L6" s="3">
        <v>2030</v>
      </c>
      <c r="M6" s="3">
        <v>39</v>
      </c>
      <c r="N6" s="2">
        <v>26743</v>
      </c>
      <c r="O6" s="3">
        <v>13288</v>
      </c>
      <c r="P6" s="3">
        <v>1607</v>
      </c>
      <c r="Q6" s="3">
        <v>32</v>
      </c>
      <c r="R6" s="2">
        <v>31893</v>
      </c>
      <c r="S6" s="3">
        <v>18309</v>
      </c>
      <c r="T6" s="3">
        <v>1329</v>
      </c>
      <c r="U6" s="4">
        <v>32</v>
      </c>
      <c r="W6" s="42"/>
      <c r="AB6" s="40"/>
      <c r="AC6" s="40"/>
      <c r="AD6" s="41"/>
      <c r="AF6" s="76"/>
      <c r="AG6" s="77"/>
      <c r="AH6" s="77"/>
    </row>
    <row r="7" spans="1:34" x14ac:dyDescent="0.25">
      <c r="A7" s="29" t="s">
        <v>3</v>
      </c>
      <c r="B7" s="2">
        <v>15139</v>
      </c>
      <c r="C7" s="3">
        <v>2340</v>
      </c>
      <c r="D7" s="3">
        <v>2382</v>
      </c>
      <c r="E7" s="3">
        <v>37</v>
      </c>
      <c r="F7" s="2">
        <v>14160</v>
      </c>
      <c r="G7" s="3">
        <v>2378</v>
      </c>
      <c r="H7" s="3">
        <v>1682</v>
      </c>
      <c r="I7" s="3">
        <v>17</v>
      </c>
      <c r="J7" s="2">
        <v>13163</v>
      </c>
      <c r="K7" s="3">
        <v>3073</v>
      </c>
      <c r="L7" s="3">
        <v>1138</v>
      </c>
      <c r="M7" s="3">
        <v>34</v>
      </c>
      <c r="N7" s="2">
        <v>13058</v>
      </c>
      <c r="O7" s="3">
        <v>4763</v>
      </c>
      <c r="P7" s="3">
        <v>688</v>
      </c>
      <c r="Q7" s="3">
        <v>29</v>
      </c>
      <c r="R7" s="2">
        <v>23135</v>
      </c>
      <c r="S7" s="3">
        <v>7977</v>
      </c>
      <c r="T7" s="3">
        <v>1379</v>
      </c>
      <c r="U7" s="4">
        <v>26</v>
      </c>
      <c r="W7" s="42"/>
      <c r="AB7" s="40"/>
      <c r="AC7" s="40"/>
      <c r="AD7" s="41"/>
      <c r="AF7" s="76"/>
      <c r="AG7" s="78"/>
      <c r="AH7" s="78"/>
    </row>
    <row r="8" spans="1:34" x14ac:dyDescent="0.25">
      <c r="A8" s="29" t="s">
        <v>4</v>
      </c>
      <c r="B8" s="2">
        <v>24075</v>
      </c>
      <c r="C8" s="3">
        <v>5684</v>
      </c>
      <c r="D8" s="3">
        <v>2844</v>
      </c>
      <c r="E8" s="3">
        <v>32</v>
      </c>
      <c r="F8" s="2">
        <v>23520</v>
      </c>
      <c r="G8" s="3">
        <v>6349</v>
      </c>
      <c r="H8" s="3">
        <v>2470</v>
      </c>
      <c r="I8" s="3">
        <v>33</v>
      </c>
      <c r="J8" s="2">
        <v>21190</v>
      </c>
      <c r="K8" s="3">
        <v>6872</v>
      </c>
      <c r="L8" s="3">
        <v>1630</v>
      </c>
      <c r="M8" s="3">
        <v>24</v>
      </c>
      <c r="N8" s="2">
        <v>23183</v>
      </c>
      <c r="O8" s="3">
        <v>10917</v>
      </c>
      <c r="P8" s="3">
        <v>1103</v>
      </c>
      <c r="Q8" s="3">
        <v>17</v>
      </c>
      <c r="R8" s="2">
        <v>27091</v>
      </c>
      <c r="S8" s="3">
        <v>18305</v>
      </c>
      <c r="T8" s="3">
        <v>1000</v>
      </c>
      <c r="U8" s="4">
        <v>19</v>
      </c>
      <c r="W8" s="42"/>
      <c r="AB8" s="40"/>
      <c r="AC8" s="40"/>
      <c r="AD8" s="41"/>
      <c r="AF8" s="42"/>
      <c r="AG8" s="78"/>
      <c r="AH8" s="78"/>
    </row>
    <row r="9" spans="1:34" x14ac:dyDescent="0.25">
      <c r="A9" s="29" t="s">
        <v>5</v>
      </c>
      <c r="B9" s="2">
        <v>25539</v>
      </c>
      <c r="C9" s="3">
        <v>9891</v>
      </c>
      <c r="D9" s="3">
        <v>3739</v>
      </c>
      <c r="E9" s="3">
        <v>38</v>
      </c>
      <c r="F9" s="2">
        <v>26858</v>
      </c>
      <c r="G9" s="3">
        <v>10767</v>
      </c>
      <c r="H9" s="3">
        <v>3740</v>
      </c>
      <c r="I9" s="3">
        <v>28</v>
      </c>
      <c r="J9" s="2">
        <v>25966</v>
      </c>
      <c r="K9" s="3">
        <v>13593</v>
      </c>
      <c r="L9" s="3">
        <v>3102</v>
      </c>
      <c r="M9" s="3">
        <v>31</v>
      </c>
      <c r="N9" s="2">
        <v>26134</v>
      </c>
      <c r="O9" s="3">
        <v>24407</v>
      </c>
      <c r="P9" s="3">
        <v>1902</v>
      </c>
      <c r="Q9" s="3">
        <v>20</v>
      </c>
      <c r="R9" s="2">
        <v>25824</v>
      </c>
      <c r="S9" s="3">
        <v>32524</v>
      </c>
      <c r="T9" s="3">
        <v>1560</v>
      </c>
      <c r="U9" s="4">
        <v>24</v>
      </c>
      <c r="W9" s="42"/>
      <c r="AB9" s="40"/>
      <c r="AC9" s="40"/>
      <c r="AD9" s="41"/>
      <c r="AF9" s="42"/>
      <c r="AG9" s="42"/>
      <c r="AH9" s="42"/>
    </row>
    <row r="10" spans="1:34" x14ac:dyDescent="0.25">
      <c r="A10" s="29" t="s">
        <v>6</v>
      </c>
      <c r="B10" s="2">
        <v>15559</v>
      </c>
      <c r="C10" s="3">
        <v>2311</v>
      </c>
      <c r="D10" s="3">
        <v>1728</v>
      </c>
      <c r="E10" s="3">
        <v>33</v>
      </c>
      <c r="F10" s="2">
        <v>14053</v>
      </c>
      <c r="G10" s="3">
        <v>2090</v>
      </c>
      <c r="H10" s="3">
        <v>1030</v>
      </c>
      <c r="I10" s="3">
        <v>38</v>
      </c>
      <c r="J10" s="2">
        <v>10727</v>
      </c>
      <c r="K10" s="3">
        <v>2537</v>
      </c>
      <c r="L10" s="3">
        <v>595</v>
      </c>
      <c r="M10" s="3">
        <v>33</v>
      </c>
      <c r="N10" s="2">
        <v>12662</v>
      </c>
      <c r="O10" s="3">
        <v>4502</v>
      </c>
      <c r="P10" s="3">
        <v>412</v>
      </c>
      <c r="Q10" s="3">
        <v>25</v>
      </c>
      <c r="R10" s="2">
        <v>14714</v>
      </c>
      <c r="S10" s="3">
        <v>6466</v>
      </c>
      <c r="T10" s="3">
        <v>406</v>
      </c>
      <c r="U10" s="4">
        <v>24</v>
      </c>
      <c r="W10" s="42"/>
      <c r="AB10" s="40"/>
      <c r="AC10" s="40"/>
      <c r="AD10" s="41"/>
      <c r="AF10" s="42"/>
      <c r="AG10" s="42"/>
      <c r="AH10" s="42"/>
    </row>
    <row r="11" spans="1:34" x14ac:dyDescent="0.25">
      <c r="A11" s="29" t="s">
        <v>7</v>
      </c>
      <c r="B11" s="2">
        <v>53891</v>
      </c>
      <c r="C11" s="3">
        <v>13521</v>
      </c>
      <c r="D11" s="3">
        <v>10423</v>
      </c>
      <c r="E11" s="3">
        <v>153</v>
      </c>
      <c r="F11" s="2">
        <v>47887</v>
      </c>
      <c r="G11" s="3">
        <v>17167</v>
      </c>
      <c r="H11" s="3">
        <v>6955</v>
      </c>
      <c r="I11" s="3">
        <v>98</v>
      </c>
      <c r="J11" s="2">
        <v>47353</v>
      </c>
      <c r="K11" s="3">
        <v>17568</v>
      </c>
      <c r="L11" s="3">
        <v>5584</v>
      </c>
      <c r="M11" s="3">
        <v>88</v>
      </c>
      <c r="N11" s="2">
        <v>60776</v>
      </c>
      <c r="O11" s="3">
        <v>32016</v>
      </c>
      <c r="P11" s="3">
        <v>6491</v>
      </c>
      <c r="Q11" s="3">
        <v>66</v>
      </c>
      <c r="R11" s="2">
        <v>61813</v>
      </c>
      <c r="S11" s="3">
        <v>38755</v>
      </c>
      <c r="T11" s="3">
        <v>3862</v>
      </c>
      <c r="U11" s="4">
        <v>84</v>
      </c>
      <c r="W11" s="42"/>
      <c r="AB11" s="40"/>
      <c r="AC11" s="40"/>
      <c r="AD11" s="41"/>
    </row>
    <row r="12" spans="1:34" x14ac:dyDescent="0.25">
      <c r="A12" s="29" t="s">
        <v>8</v>
      </c>
      <c r="B12" s="2">
        <v>44867</v>
      </c>
      <c r="C12" s="3">
        <v>12136</v>
      </c>
      <c r="D12" s="3">
        <v>8408</v>
      </c>
      <c r="E12" s="3">
        <v>169</v>
      </c>
      <c r="F12" s="2">
        <v>35923</v>
      </c>
      <c r="G12" s="3">
        <v>13187</v>
      </c>
      <c r="H12" s="3">
        <v>6089</v>
      </c>
      <c r="I12" s="3">
        <v>99</v>
      </c>
      <c r="J12" s="2">
        <v>37326</v>
      </c>
      <c r="K12" s="3">
        <v>15961</v>
      </c>
      <c r="L12" s="3">
        <v>4344</v>
      </c>
      <c r="M12" s="3">
        <v>104</v>
      </c>
      <c r="N12" s="2">
        <v>44615</v>
      </c>
      <c r="O12" s="3">
        <v>26815</v>
      </c>
      <c r="P12" s="3">
        <v>4205</v>
      </c>
      <c r="Q12" s="3">
        <v>87</v>
      </c>
      <c r="R12" s="2">
        <v>55760</v>
      </c>
      <c r="S12" s="3">
        <v>40407</v>
      </c>
      <c r="T12" s="3">
        <v>3247</v>
      </c>
      <c r="U12" s="4">
        <v>96</v>
      </c>
      <c r="W12" s="42"/>
      <c r="AB12" s="40"/>
      <c r="AC12" s="40"/>
      <c r="AD12" s="41"/>
    </row>
    <row r="13" spans="1:34" x14ac:dyDescent="0.25">
      <c r="A13" s="29" t="s">
        <v>9</v>
      </c>
      <c r="B13" s="2">
        <v>145398</v>
      </c>
      <c r="C13" s="3">
        <v>35037</v>
      </c>
      <c r="D13" s="3">
        <v>17403</v>
      </c>
      <c r="E13" s="3">
        <v>401</v>
      </c>
      <c r="F13" s="2">
        <v>135436</v>
      </c>
      <c r="G13" s="3">
        <v>37505</v>
      </c>
      <c r="H13" s="3">
        <v>23212</v>
      </c>
      <c r="I13" s="3">
        <v>335</v>
      </c>
      <c r="J13" s="2">
        <v>127349</v>
      </c>
      <c r="K13" s="3">
        <v>41176</v>
      </c>
      <c r="L13" s="3">
        <v>10781</v>
      </c>
      <c r="M13" s="3">
        <v>286</v>
      </c>
      <c r="N13" s="2">
        <v>142333</v>
      </c>
      <c r="O13" s="3">
        <v>59996</v>
      </c>
      <c r="P13" s="3">
        <v>8444</v>
      </c>
      <c r="Q13" s="3">
        <v>237</v>
      </c>
      <c r="R13" s="2">
        <v>161445</v>
      </c>
      <c r="S13" s="3">
        <v>84952</v>
      </c>
      <c r="T13" s="3">
        <v>8378</v>
      </c>
      <c r="U13" s="4">
        <v>347</v>
      </c>
      <c r="W13" s="42"/>
      <c r="AB13" s="40"/>
      <c r="AC13" s="40"/>
      <c r="AD13" s="41"/>
    </row>
    <row r="14" spans="1:34" x14ac:dyDescent="0.25">
      <c r="A14" s="59" t="s">
        <v>42</v>
      </c>
      <c r="B14" s="2">
        <v>447</v>
      </c>
      <c r="C14" s="3">
        <v>15</v>
      </c>
      <c r="D14" s="3">
        <v>93</v>
      </c>
      <c r="E14" s="3">
        <v>5</v>
      </c>
      <c r="F14" s="2">
        <v>460</v>
      </c>
      <c r="G14" s="3">
        <v>14</v>
      </c>
      <c r="H14" s="3">
        <v>85</v>
      </c>
      <c r="I14" s="3">
        <v>1</v>
      </c>
      <c r="J14" s="2">
        <v>324</v>
      </c>
      <c r="K14" s="3">
        <v>14</v>
      </c>
      <c r="L14" s="3">
        <v>77</v>
      </c>
      <c r="M14" s="3">
        <v>0</v>
      </c>
      <c r="N14" s="2">
        <v>331</v>
      </c>
      <c r="O14" s="3">
        <v>32</v>
      </c>
      <c r="P14" s="3">
        <v>69</v>
      </c>
      <c r="Q14" s="3">
        <v>3</v>
      </c>
      <c r="R14" s="2">
        <v>655</v>
      </c>
      <c r="S14" s="3">
        <v>79</v>
      </c>
      <c r="T14" s="3">
        <v>99</v>
      </c>
      <c r="U14" s="4">
        <v>2</v>
      </c>
      <c r="W14" s="42"/>
      <c r="AB14" s="40"/>
      <c r="AC14" s="40"/>
      <c r="AD14" s="41"/>
    </row>
    <row r="15" spans="1:34" x14ac:dyDescent="0.25">
      <c r="A15" s="29" t="s">
        <v>10</v>
      </c>
      <c r="B15" s="2">
        <v>110245</v>
      </c>
      <c r="C15" s="3">
        <v>28630</v>
      </c>
      <c r="D15" s="3">
        <v>24447</v>
      </c>
      <c r="E15" s="3">
        <v>158</v>
      </c>
      <c r="F15" s="2">
        <v>89853</v>
      </c>
      <c r="G15" s="3">
        <v>33816</v>
      </c>
      <c r="H15" s="3">
        <v>15838</v>
      </c>
      <c r="I15" s="3">
        <v>121</v>
      </c>
      <c r="J15" s="2">
        <v>81826</v>
      </c>
      <c r="K15" s="3">
        <v>34485</v>
      </c>
      <c r="L15" s="3">
        <v>12505</v>
      </c>
      <c r="M15" s="3">
        <v>115</v>
      </c>
      <c r="N15" s="2">
        <v>99519</v>
      </c>
      <c r="O15" s="3">
        <v>55970</v>
      </c>
      <c r="P15" s="3">
        <v>8437</v>
      </c>
      <c r="Q15" s="3">
        <v>78</v>
      </c>
      <c r="R15" s="2">
        <v>130385</v>
      </c>
      <c r="S15" s="3">
        <v>81037</v>
      </c>
      <c r="T15" s="3">
        <v>7077</v>
      </c>
      <c r="U15" s="4">
        <v>102</v>
      </c>
      <c r="W15" s="42"/>
      <c r="AB15" s="40"/>
      <c r="AC15" s="40"/>
      <c r="AD15" s="41"/>
    </row>
    <row r="16" spans="1:34" x14ac:dyDescent="0.25">
      <c r="A16" s="29" t="s">
        <v>11</v>
      </c>
      <c r="B16" s="2">
        <v>24325</v>
      </c>
      <c r="C16" s="3">
        <v>6635</v>
      </c>
      <c r="D16" s="3">
        <v>4770</v>
      </c>
      <c r="E16" s="3">
        <v>98</v>
      </c>
      <c r="F16" s="2">
        <v>21496</v>
      </c>
      <c r="G16" s="3">
        <v>7116</v>
      </c>
      <c r="H16" s="3">
        <v>3617</v>
      </c>
      <c r="I16" s="3">
        <v>71</v>
      </c>
      <c r="J16" s="2">
        <v>19628</v>
      </c>
      <c r="K16" s="3">
        <v>6820</v>
      </c>
      <c r="L16" s="3">
        <v>3470</v>
      </c>
      <c r="M16" s="3">
        <v>56</v>
      </c>
      <c r="N16" s="2">
        <v>22783</v>
      </c>
      <c r="O16" s="3">
        <v>10644</v>
      </c>
      <c r="P16" s="3">
        <v>2734</v>
      </c>
      <c r="Q16" s="3">
        <v>52</v>
      </c>
      <c r="R16" s="2">
        <v>28844</v>
      </c>
      <c r="S16" s="3">
        <v>15469</v>
      </c>
      <c r="T16" s="3">
        <v>2501</v>
      </c>
      <c r="U16" s="4">
        <v>73</v>
      </c>
      <c r="W16" s="42"/>
      <c r="AB16" s="40"/>
      <c r="AC16" s="40"/>
      <c r="AD16" s="41"/>
    </row>
    <row r="17" spans="1:31" x14ac:dyDescent="0.25">
      <c r="A17" s="29" t="s">
        <v>12</v>
      </c>
      <c r="B17" s="2">
        <v>38701</v>
      </c>
      <c r="C17" s="3">
        <v>17305</v>
      </c>
      <c r="D17" s="3">
        <v>10817</v>
      </c>
      <c r="E17" s="3">
        <v>195</v>
      </c>
      <c r="F17" s="2">
        <v>29872</v>
      </c>
      <c r="G17" s="3">
        <v>16542</v>
      </c>
      <c r="H17" s="3">
        <v>9037</v>
      </c>
      <c r="I17" s="3">
        <v>133</v>
      </c>
      <c r="J17" s="2">
        <v>29882</v>
      </c>
      <c r="K17" s="3">
        <v>21573</v>
      </c>
      <c r="L17" s="3">
        <v>6468</v>
      </c>
      <c r="M17" s="3">
        <v>112</v>
      </c>
      <c r="N17" s="2">
        <v>41124</v>
      </c>
      <c r="O17" s="3">
        <v>44920</v>
      </c>
      <c r="P17" s="3">
        <v>4385</v>
      </c>
      <c r="Q17" s="3">
        <v>123</v>
      </c>
      <c r="R17" s="2">
        <v>53907</v>
      </c>
      <c r="S17" s="3">
        <v>86524</v>
      </c>
      <c r="T17" s="3">
        <v>3389</v>
      </c>
      <c r="U17" s="4">
        <v>92</v>
      </c>
      <c r="W17" s="42"/>
      <c r="AB17" s="40"/>
      <c r="AC17" s="40"/>
      <c r="AD17" s="41"/>
    </row>
    <row r="18" spans="1:31" x14ac:dyDescent="0.25">
      <c r="A18" s="29" t="s">
        <v>13</v>
      </c>
      <c r="B18" s="2">
        <v>7054</v>
      </c>
      <c r="C18" s="3">
        <v>1625</v>
      </c>
      <c r="D18" s="3">
        <v>1138</v>
      </c>
      <c r="E18" s="3">
        <v>19</v>
      </c>
      <c r="F18" s="2">
        <v>5753</v>
      </c>
      <c r="G18" s="3">
        <v>1935</v>
      </c>
      <c r="H18" s="3">
        <v>889</v>
      </c>
      <c r="I18" s="3">
        <v>5</v>
      </c>
      <c r="J18" s="2">
        <v>5529</v>
      </c>
      <c r="K18" s="3">
        <v>1957</v>
      </c>
      <c r="L18" s="3">
        <v>637</v>
      </c>
      <c r="M18" s="3">
        <v>6</v>
      </c>
      <c r="N18" s="2">
        <v>7068</v>
      </c>
      <c r="O18" s="3">
        <v>3754</v>
      </c>
      <c r="P18" s="3">
        <v>944</v>
      </c>
      <c r="Q18" s="3">
        <v>6</v>
      </c>
      <c r="R18" s="2">
        <v>6858</v>
      </c>
      <c r="S18" s="3">
        <v>4407</v>
      </c>
      <c r="T18" s="3">
        <v>504</v>
      </c>
      <c r="U18" s="4">
        <v>5</v>
      </c>
      <c r="W18" s="42"/>
      <c r="AB18" s="40"/>
      <c r="AC18" s="40"/>
      <c r="AD18" s="41"/>
    </row>
    <row r="19" spans="1:31" x14ac:dyDescent="0.25">
      <c r="A19" s="29" t="s">
        <v>14</v>
      </c>
      <c r="B19" s="2">
        <v>116586</v>
      </c>
      <c r="C19" s="3">
        <v>28691</v>
      </c>
      <c r="D19" s="3">
        <v>20026</v>
      </c>
      <c r="E19" s="3">
        <v>474</v>
      </c>
      <c r="F19" s="2">
        <v>100833</v>
      </c>
      <c r="G19" s="3">
        <v>31085</v>
      </c>
      <c r="H19" s="3">
        <v>14642</v>
      </c>
      <c r="I19" s="3">
        <v>333</v>
      </c>
      <c r="J19" s="2">
        <v>93918</v>
      </c>
      <c r="K19" s="3">
        <v>34250</v>
      </c>
      <c r="L19" s="3">
        <v>11270</v>
      </c>
      <c r="M19" s="3">
        <v>327</v>
      </c>
      <c r="N19" s="2">
        <v>113046</v>
      </c>
      <c r="O19" s="3">
        <v>58910</v>
      </c>
      <c r="P19" s="3">
        <v>10534</v>
      </c>
      <c r="Q19" s="3">
        <v>330</v>
      </c>
      <c r="R19" s="2">
        <v>124334</v>
      </c>
      <c r="S19" s="3">
        <v>81956</v>
      </c>
      <c r="T19" s="3">
        <v>8097</v>
      </c>
      <c r="U19" s="4">
        <v>271</v>
      </c>
      <c r="W19" s="42"/>
      <c r="AB19" s="40"/>
      <c r="AC19" s="40"/>
      <c r="AD19" s="41"/>
    </row>
    <row r="20" spans="1:31" x14ac:dyDescent="0.25">
      <c r="A20" s="29" t="s">
        <v>15</v>
      </c>
      <c r="B20" s="2">
        <v>29592</v>
      </c>
      <c r="C20" s="3">
        <v>8193</v>
      </c>
      <c r="D20" s="3">
        <v>7591</v>
      </c>
      <c r="E20" s="3">
        <v>26</v>
      </c>
      <c r="F20" s="2">
        <v>25910</v>
      </c>
      <c r="G20" s="3">
        <v>9636</v>
      </c>
      <c r="H20" s="3">
        <v>4466</v>
      </c>
      <c r="I20" s="3">
        <v>8</v>
      </c>
      <c r="J20" s="2">
        <v>24841</v>
      </c>
      <c r="K20" s="3">
        <v>9104</v>
      </c>
      <c r="L20" s="3">
        <v>4330</v>
      </c>
      <c r="M20" s="3">
        <v>26</v>
      </c>
      <c r="N20" s="2">
        <v>30462</v>
      </c>
      <c r="O20" s="3">
        <v>15769</v>
      </c>
      <c r="P20" s="3">
        <v>3580</v>
      </c>
      <c r="Q20" s="3">
        <v>24</v>
      </c>
      <c r="R20" s="2">
        <v>37889</v>
      </c>
      <c r="S20" s="3">
        <v>22897</v>
      </c>
      <c r="T20" s="3">
        <v>2363</v>
      </c>
      <c r="U20" s="4">
        <v>19</v>
      </c>
      <c r="W20" s="42"/>
      <c r="AB20" s="40"/>
      <c r="AC20" s="40"/>
      <c r="AD20" s="41"/>
    </row>
    <row r="21" spans="1:31" x14ac:dyDescent="0.25">
      <c r="A21" s="29" t="s">
        <v>16</v>
      </c>
      <c r="B21" s="2">
        <v>11954</v>
      </c>
      <c r="C21" s="3">
        <v>2802</v>
      </c>
      <c r="D21" s="3">
        <v>2095</v>
      </c>
      <c r="E21" s="3">
        <v>16</v>
      </c>
      <c r="F21" s="2">
        <v>10586</v>
      </c>
      <c r="G21" s="3">
        <v>3026</v>
      </c>
      <c r="H21" s="3">
        <v>1509</v>
      </c>
      <c r="I21" s="3">
        <v>15</v>
      </c>
      <c r="J21" s="2">
        <v>9787</v>
      </c>
      <c r="K21" s="3">
        <v>3292</v>
      </c>
      <c r="L21" s="3">
        <v>1032</v>
      </c>
      <c r="M21" s="3">
        <v>20</v>
      </c>
      <c r="N21" s="2">
        <v>13172</v>
      </c>
      <c r="O21" s="3">
        <v>6101</v>
      </c>
      <c r="P21" s="3">
        <v>1356</v>
      </c>
      <c r="Q21" s="3">
        <v>10</v>
      </c>
      <c r="R21" s="2">
        <v>16293</v>
      </c>
      <c r="S21" s="3">
        <v>7374</v>
      </c>
      <c r="T21" s="3">
        <v>947</v>
      </c>
      <c r="U21" s="4">
        <v>26</v>
      </c>
      <c r="W21" s="42"/>
      <c r="AB21" s="40"/>
      <c r="AC21" s="40"/>
      <c r="AD21" s="41"/>
    </row>
    <row r="22" spans="1:31" x14ac:dyDescent="0.25">
      <c r="A22" s="29" t="s">
        <v>17</v>
      </c>
      <c r="B22" s="2">
        <v>29764</v>
      </c>
      <c r="C22" s="3">
        <v>8448</v>
      </c>
      <c r="D22" s="3">
        <v>6971</v>
      </c>
      <c r="E22" s="3">
        <v>71</v>
      </c>
      <c r="F22" s="2">
        <v>26421</v>
      </c>
      <c r="G22" s="3">
        <v>9762</v>
      </c>
      <c r="H22" s="3">
        <v>4597</v>
      </c>
      <c r="I22" s="3">
        <v>47</v>
      </c>
      <c r="J22" s="2">
        <v>24199</v>
      </c>
      <c r="K22" s="3">
        <v>10001</v>
      </c>
      <c r="L22" s="3">
        <v>2902</v>
      </c>
      <c r="M22" s="3">
        <v>47</v>
      </c>
      <c r="N22" s="2">
        <v>27731</v>
      </c>
      <c r="O22" s="3">
        <v>16804</v>
      </c>
      <c r="P22" s="3">
        <v>3051</v>
      </c>
      <c r="Q22" s="3">
        <v>43</v>
      </c>
      <c r="R22" s="2">
        <v>33302</v>
      </c>
      <c r="S22" s="3">
        <v>22011</v>
      </c>
      <c r="T22" s="3">
        <v>2665</v>
      </c>
      <c r="U22" s="4">
        <v>29</v>
      </c>
      <c r="W22" s="42"/>
      <c r="AB22" s="40"/>
      <c r="AC22" s="40"/>
      <c r="AD22" s="41"/>
    </row>
    <row r="23" spans="1:31" ht="15.75" thickBot="1" x14ac:dyDescent="0.3">
      <c r="A23" s="30" t="s">
        <v>18</v>
      </c>
      <c r="B23" s="5">
        <v>910124</v>
      </c>
      <c r="C23" s="6">
        <v>231178</v>
      </c>
      <c r="D23" s="6">
        <v>153669</v>
      </c>
      <c r="E23" s="6">
        <v>2430</v>
      </c>
      <c r="F23" s="5">
        <v>807368</v>
      </c>
      <c r="G23" s="6">
        <v>255617</v>
      </c>
      <c r="H23" s="6">
        <v>121105</v>
      </c>
      <c r="I23" s="6">
        <v>1759</v>
      </c>
      <c r="J23" s="5">
        <v>754877</v>
      </c>
      <c r="K23" s="6">
        <v>278918</v>
      </c>
      <c r="L23" s="6">
        <v>84684</v>
      </c>
      <c r="M23" s="6">
        <v>1635</v>
      </c>
      <c r="N23" s="5">
        <v>884928</v>
      </c>
      <c r="O23" s="6">
        <v>484388</v>
      </c>
      <c r="P23" s="6">
        <v>68603</v>
      </c>
      <c r="Q23" s="6">
        <v>1424</v>
      </c>
      <c r="R23" s="5">
        <v>1068037</v>
      </c>
      <c r="S23" s="6">
        <v>752956</v>
      </c>
      <c r="T23" s="6">
        <v>56507</v>
      </c>
      <c r="U23" s="7">
        <v>1565</v>
      </c>
      <c r="W23" s="90"/>
      <c r="AB23" s="40"/>
      <c r="AC23" s="40"/>
      <c r="AD23" s="41"/>
    </row>
    <row r="24" spans="1:31" x14ac:dyDescent="0.25">
      <c r="A24" s="74"/>
      <c r="B24" s="41"/>
      <c r="C24" s="41"/>
      <c r="D24" s="39"/>
      <c r="E24" s="41"/>
      <c r="F24" s="41"/>
      <c r="G24" s="41"/>
      <c r="H24" s="41"/>
      <c r="I24" s="39"/>
      <c r="J24" s="41"/>
      <c r="K24" s="41"/>
      <c r="L24" s="41"/>
      <c r="M24" s="41"/>
      <c r="N24" s="39"/>
      <c r="O24" s="41"/>
      <c r="P24" s="41"/>
      <c r="S24" s="16"/>
      <c r="V24" s="40"/>
    </row>
    <row r="25" spans="1:31" x14ac:dyDescent="0.25">
      <c r="A25" s="82" t="s">
        <v>70</v>
      </c>
      <c r="B25" s="41"/>
      <c r="C25" s="41"/>
      <c r="D25" s="41"/>
      <c r="E25" s="41"/>
      <c r="F25" s="72"/>
      <c r="G25" s="72"/>
      <c r="H25" s="41"/>
      <c r="I25" s="41"/>
      <c r="J25" s="41"/>
      <c r="K25" s="72"/>
      <c r="L25" s="72"/>
      <c r="M25" s="41"/>
      <c r="N25" s="41"/>
      <c r="O25" s="41"/>
      <c r="P25" s="41"/>
      <c r="Q25" s="41"/>
      <c r="R25" s="39"/>
      <c r="S25" s="39"/>
      <c r="T25" s="39"/>
      <c r="U25" s="39"/>
      <c r="V25" s="70"/>
      <c r="W25" s="41"/>
      <c r="X25" s="16"/>
    </row>
    <row r="26" spans="1:31" x14ac:dyDescent="0.25">
      <c r="A26" s="82" t="s">
        <v>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0"/>
      <c r="N26" s="40"/>
      <c r="O26" s="41"/>
      <c r="P26" s="41"/>
      <c r="Q26" s="41"/>
      <c r="R26" s="41"/>
      <c r="S26" s="40"/>
      <c r="T26" s="70"/>
      <c r="U26" s="40"/>
      <c r="V26" s="41"/>
      <c r="W26" s="41"/>
      <c r="Z26" s="16"/>
      <c r="AE26" s="18"/>
    </row>
    <row r="27" spans="1:31" x14ac:dyDescent="0.25">
      <c r="A27" s="82" t="s">
        <v>51</v>
      </c>
      <c r="B27" s="41"/>
      <c r="C27" s="42"/>
      <c r="D27" s="42"/>
      <c r="E27" s="42"/>
      <c r="F27" s="42"/>
      <c r="G27" s="42"/>
      <c r="H27" s="41"/>
      <c r="I27" s="41"/>
      <c r="J27" s="41"/>
      <c r="K27" s="41"/>
      <c r="L27" s="41"/>
      <c r="M27" s="41"/>
      <c r="N27" s="41"/>
      <c r="O27" s="41"/>
      <c r="P27" s="73"/>
      <c r="Q27" s="41"/>
      <c r="R27" s="70"/>
      <c r="S27" s="41"/>
      <c r="T27" s="41"/>
      <c r="U27" s="66"/>
      <c r="V27" s="41"/>
      <c r="W27" s="70"/>
      <c r="Z27" s="50"/>
      <c r="AE27" s="18"/>
    </row>
    <row r="28" spans="1:31" x14ac:dyDescent="0.25">
      <c r="A28" s="82" t="s">
        <v>44</v>
      </c>
      <c r="B28" s="41"/>
      <c r="C28" s="42"/>
      <c r="D28" s="42"/>
      <c r="E28" s="42"/>
      <c r="F28" s="42"/>
      <c r="G28" s="4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41"/>
      <c r="T28" s="66"/>
      <c r="U28" s="41"/>
      <c r="V28" s="41"/>
      <c r="W28" s="39"/>
      <c r="Y28" s="50"/>
      <c r="AE28" s="16"/>
    </row>
    <row r="29" spans="1:31" x14ac:dyDescent="0.25">
      <c r="A29" s="82" t="s">
        <v>43</v>
      </c>
      <c r="B29" s="41"/>
      <c r="C29" s="42"/>
      <c r="D29" s="42"/>
      <c r="E29" s="42"/>
      <c r="F29" s="42"/>
      <c r="G29" s="42"/>
      <c r="H29" s="41"/>
      <c r="Q29" s="41"/>
      <c r="R29" s="41"/>
      <c r="S29" s="41"/>
      <c r="T29" s="66"/>
      <c r="U29" s="41"/>
      <c r="V29" s="41"/>
      <c r="W29" s="41"/>
      <c r="Y29" s="50"/>
    </row>
    <row r="30" spans="1:31" x14ac:dyDescent="0.25">
      <c r="A30" s="82"/>
      <c r="B30" s="41"/>
      <c r="C30" s="42"/>
      <c r="D30" s="42"/>
      <c r="E30" s="42"/>
      <c r="F30" s="42"/>
      <c r="G30" s="42"/>
      <c r="H30" s="41"/>
      <c r="Q30" s="41"/>
      <c r="R30" s="41"/>
      <c r="S30" s="41"/>
      <c r="T30" s="66"/>
      <c r="U30" s="41"/>
      <c r="V30" s="41"/>
      <c r="W30" s="41"/>
      <c r="Y30" s="50"/>
    </row>
    <row r="31" spans="1:31" ht="26.25" x14ac:dyDescent="0.25">
      <c r="A31" s="111" t="s">
        <v>72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41"/>
      <c r="Y31" s="50"/>
    </row>
    <row r="32" spans="1:31" ht="18.75" x14ac:dyDescent="0.3">
      <c r="B32" s="67"/>
      <c r="C32" s="68"/>
      <c r="D32" s="42"/>
      <c r="E32" s="42"/>
      <c r="F32" s="42"/>
      <c r="G32" s="42"/>
      <c r="H32" s="67"/>
      <c r="I32"/>
      <c r="J32"/>
      <c r="K32"/>
      <c r="Q32" s="71"/>
      <c r="R32" s="71"/>
      <c r="S32" s="71"/>
      <c r="T32" s="71"/>
      <c r="U32" s="71"/>
      <c r="V32" s="41"/>
      <c r="W32" s="41"/>
      <c r="X32" s="58"/>
      <c r="Z32" s="57"/>
    </row>
    <row r="33" spans="1:34" x14ac:dyDescent="0.25">
      <c r="A33" s="12" t="s">
        <v>57</v>
      </c>
      <c r="C33" s="42"/>
      <c r="D33" s="69"/>
      <c r="E33" s="69"/>
      <c r="F33" s="69"/>
      <c r="G33" s="69"/>
      <c r="H33" s="9"/>
      <c r="I33" s="12" t="s">
        <v>58</v>
      </c>
      <c r="Q33" s="12" t="s">
        <v>59</v>
      </c>
    </row>
    <row r="34" spans="1:34" ht="14.45" customHeight="1" x14ac:dyDescent="0.25">
      <c r="A34" s="98" t="s">
        <v>0</v>
      </c>
      <c r="B34" s="102" t="s">
        <v>19</v>
      </c>
      <c r="C34" s="102"/>
      <c r="D34" s="102"/>
      <c r="E34" s="102"/>
      <c r="F34" s="102"/>
      <c r="G34" s="10"/>
      <c r="H34" s="10"/>
      <c r="I34" s="98" t="s">
        <v>0</v>
      </c>
      <c r="J34" s="98" t="s">
        <v>52</v>
      </c>
      <c r="K34" s="98"/>
      <c r="L34" s="98"/>
      <c r="M34" s="98"/>
      <c r="N34" s="98"/>
      <c r="Q34" s="98" t="s">
        <v>0</v>
      </c>
      <c r="R34" s="98" t="s">
        <v>49</v>
      </c>
      <c r="S34" s="98"/>
      <c r="T34" s="98"/>
      <c r="U34" s="98"/>
      <c r="V34" s="98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ht="27.95" customHeight="1" x14ac:dyDescent="0.25">
      <c r="A35" s="98" t="s">
        <v>0</v>
      </c>
      <c r="B35" s="22" t="s">
        <v>50</v>
      </c>
      <c r="C35" s="22" t="s">
        <v>46</v>
      </c>
      <c r="D35" s="22" t="s">
        <v>47</v>
      </c>
      <c r="E35" s="22" t="s">
        <v>48</v>
      </c>
      <c r="F35" s="22" t="s">
        <v>49</v>
      </c>
      <c r="G35" s="10"/>
      <c r="H35" s="53"/>
      <c r="I35" s="98" t="s">
        <v>0</v>
      </c>
      <c r="J35" s="22" t="s">
        <v>50</v>
      </c>
      <c r="K35" s="22" t="s">
        <v>46</v>
      </c>
      <c r="L35" s="22" t="s">
        <v>47</v>
      </c>
      <c r="M35" s="22" t="s">
        <v>48</v>
      </c>
      <c r="N35" s="22" t="s">
        <v>49</v>
      </c>
      <c r="O35" s="36"/>
      <c r="P35" s="37"/>
      <c r="Q35" s="98"/>
      <c r="R35" s="22" t="s">
        <v>28</v>
      </c>
      <c r="S35" s="22" t="s">
        <v>27</v>
      </c>
      <c r="T35" s="22" t="s">
        <v>29</v>
      </c>
      <c r="U35" s="22" t="s">
        <v>30</v>
      </c>
      <c r="V35" s="22" t="s">
        <v>22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x14ac:dyDescent="0.25">
      <c r="A36" s="27" t="s">
        <v>1</v>
      </c>
      <c r="B36" s="3">
        <v>256454</v>
      </c>
      <c r="C36" s="3">
        <v>237927</v>
      </c>
      <c r="D36" s="3">
        <v>221651</v>
      </c>
      <c r="E36" s="3">
        <v>283871</v>
      </c>
      <c r="F36" s="3">
        <v>425400</v>
      </c>
      <c r="G36" s="38"/>
      <c r="H36" s="54"/>
      <c r="I36" s="56" t="s">
        <v>1</v>
      </c>
      <c r="J36" s="3">
        <v>42648</v>
      </c>
      <c r="K36" s="3">
        <v>46481</v>
      </c>
      <c r="L36" s="3">
        <v>49683</v>
      </c>
      <c r="M36" s="3">
        <v>94780</v>
      </c>
      <c r="N36" s="3">
        <v>183507</v>
      </c>
      <c r="O36" s="39"/>
      <c r="P36" s="40"/>
      <c r="Q36" s="27" t="s">
        <v>1</v>
      </c>
      <c r="R36" s="3">
        <v>233895</v>
      </c>
      <c r="S36" s="3">
        <v>183507</v>
      </c>
      <c r="T36" s="3">
        <v>7704</v>
      </c>
      <c r="U36" s="3">
        <v>294</v>
      </c>
      <c r="V36" s="64">
        <f t="shared" ref="V36:V54" si="0">SUM(R36:U36)</f>
        <v>425400</v>
      </c>
      <c r="W36" s="41"/>
      <c r="X36" s="41"/>
      <c r="Y36" s="41"/>
      <c r="Z36" s="41"/>
      <c r="AA36" s="41"/>
      <c r="AB36" s="41"/>
      <c r="AC36" s="65"/>
      <c r="AD36" s="40"/>
      <c r="AE36" s="66"/>
      <c r="AF36" s="39"/>
      <c r="AG36" s="41"/>
      <c r="AH36" s="41"/>
    </row>
    <row r="37" spans="1:34" x14ac:dyDescent="0.25">
      <c r="A37" s="27" t="s">
        <v>2</v>
      </c>
      <c r="B37" s="3">
        <v>37747</v>
      </c>
      <c r="C37" s="3">
        <v>35286</v>
      </c>
      <c r="D37" s="3">
        <v>32005</v>
      </c>
      <c r="E37" s="3">
        <v>41670</v>
      </c>
      <c r="F37" s="3">
        <v>51563</v>
      </c>
      <c r="G37" s="38"/>
      <c r="H37" s="54"/>
      <c r="I37" s="56" t="s">
        <v>2</v>
      </c>
      <c r="J37" s="3">
        <v>5266</v>
      </c>
      <c r="K37" s="3">
        <v>6761</v>
      </c>
      <c r="L37" s="3">
        <v>6959</v>
      </c>
      <c r="M37" s="3">
        <v>13288</v>
      </c>
      <c r="N37" s="3">
        <v>18309</v>
      </c>
      <c r="O37" s="39"/>
      <c r="P37" s="40"/>
      <c r="Q37" s="27" t="s">
        <v>2</v>
      </c>
      <c r="R37" s="3">
        <v>31893</v>
      </c>
      <c r="S37" s="3">
        <v>18309</v>
      </c>
      <c r="T37" s="3">
        <v>1329</v>
      </c>
      <c r="U37" s="3">
        <v>32</v>
      </c>
      <c r="V37" s="64">
        <f t="shared" si="0"/>
        <v>51563</v>
      </c>
      <c r="W37" s="41"/>
      <c r="X37" s="41"/>
      <c r="Y37" s="41"/>
      <c r="Z37" s="41"/>
      <c r="AA37" s="41"/>
      <c r="AB37" s="41"/>
      <c r="AC37" s="65"/>
      <c r="AD37" s="40"/>
      <c r="AE37" s="66"/>
      <c r="AF37" s="39"/>
      <c r="AG37" s="41"/>
      <c r="AH37" s="41"/>
    </row>
    <row r="38" spans="1:34" x14ac:dyDescent="0.25">
      <c r="A38" s="27" t="s">
        <v>3</v>
      </c>
      <c r="B38" s="3">
        <v>19898</v>
      </c>
      <c r="C38" s="3">
        <v>18237</v>
      </c>
      <c r="D38" s="3">
        <v>17408</v>
      </c>
      <c r="E38" s="3">
        <v>18538</v>
      </c>
      <c r="F38" s="3">
        <v>32517</v>
      </c>
      <c r="G38" s="38"/>
      <c r="H38" s="54"/>
      <c r="I38" s="56" t="s">
        <v>3</v>
      </c>
      <c r="J38" s="3">
        <v>2340</v>
      </c>
      <c r="K38" s="3">
        <v>2378</v>
      </c>
      <c r="L38" s="3">
        <v>3073</v>
      </c>
      <c r="M38" s="3">
        <v>4763</v>
      </c>
      <c r="N38" s="3">
        <v>7977</v>
      </c>
      <c r="O38" s="39"/>
      <c r="P38" s="40"/>
      <c r="Q38" s="27" t="s">
        <v>3</v>
      </c>
      <c r="R38" s="3">
        <v>23135</v>
      </c>
      <c r="S38" s="3">
        <v>7977</v>
      </c>
      <c r="T38" s="3">
        <v>1379</v>
      </c>
      <c r="U38" s="3">
        <v>26</v>
      </c>
      <c r="V38" s="64">
        <f t="shared" si="0"/>
        <v>32517</v>
      </c>
      <c r="W38" s="41"/>
      <c r="X38" s="41"/>
      <c r="Y38" s="41"/>
      <c r="Z38" s="41"/>
      <c r="AA38" s="41"/>
      <c r="AB38" s="41"/>
      <c r="AC38" s="65"/>
      <c r="AD38" s="40"/>
      <c r="AE38" s="66"/>
      <c r="AF38" s="39"/>
      <c r="AG38" s="41"/>
      <c r="AH38" s="41"/>
    </row>
    <row r="39" spans="1:34" x14ac:dyDescent="0.25">
      <c r="A39" s="27" t="s">
        <v>4</v>
      </c>
      <c r="B39" s="3">
        <v>32635</v>
      </c>
      <c r="C39" s="3">
        <v>32372</v>
      </c>
      <c r="D39" s="3">
        <v>29716</v>
      </c>
      <c r="E39" s="3">
        <v>35220</v>
      </c>
      <c r="F39" s="3">
        <v>46415</v>
      </c>
      <c r="G39" s="38"/>
      <c r="H39" s="54"/>
      <c r="I39" s="56" t="s">
        <v>4</v>
      </c>
      <c r="J39" s="3">
        <v>5684</v>
      </c>
      <c r="K39" s="3">
        <v>6349</v>
      </c>
      <c r="L39" s="3">
        <v>6872</v>
      </c>
      <c r="M39" s="3">
        <v>10917</v>
      </c>
      <c r="N39" s="3">
        <v>18305</v>
      </c>
      <c r="O39" s="39"/>
      <c r="P39" s="40"/>
      <c r="Q39" s="27" t="s">
        <v>4</v>
      </c>
      <c r="R39" s="3">
        <v>27091</v>
      </c>
      <c r="S39" s="3">
        <v>18305</v>
      </c>
      <c r="T39" s="3">
        <v>1000</v>
      </c>
      <c r="U39" s="3">
        <v>19</v>
      </c>
      <c r="V39" s="64">
        <f t="shared" si="0"/>
        <v>46415</v>
      </c>
      <c r="W39" s="41"/>
      <c r="X39" s="41"/>
      <c r="Y39" s="41"/>
      <c r="Z39" s="41"/>
      <c r="AA39" s="41"/>
      <c r="AB39" s="41"/>
      <c r="AC39" s="65"/>
      <c r="AD39" s="40"/>
      <c r="AE39" s="66"/>
      <c r="AF39" s="39"/>
      <c r="AG39" s="41"/>
      <c r="AH39" s="41"/>
    </row>
    <row r="40" spans="1:34" x14ac:dyDescent="0.25">
      <c r="A40" s="27" t="s">
        <v>5</v>
      </c>
      <c r="B40" s="3">
        <v>39207</v>
      </c>
      <c r="C40" s="3">
        <v>41393</v>
      </c>
      <c r="D40" s="3">
        <v>42692</v>
      </c>
      <c r="E40" s="3">
        <v>52463</v>
      </c>
      <c r="F40" s="3">
        <v>59932</v>
      </c>
      <c r="G40" s="38"/>
      <c r="H40" s="54"/>
      <c r="I40" s="56" t="s">
        <v>5</v>
      </c>
      <c r="J40" s="3">
        <v>9891</v>
      </c>
      <c r="K40" s="3">
        <v>10767</v>
      </c>
      <c r="L40" s="3">
        <v>13593</v>
      </c>
      <c r="M40" s="3">
        <v>24407</v>
      </c>
      <c r="N40" s="3">
        <v>32524</v>
      </c>
      <c r="O40" s="39"/>
      <c r="P40" s="40"/>
      <c r="Q40" s="27" t="s">
        <v>5</v>
      </c>
      <c r="R40" s="3">
        <v>25824</v>
      </c>
      <c r="S40" s="3">
        <v>32524</v>
      </c>
      <c r="T40" s="3">
        <v>1560</v>
      </c>
      <c r="U40" s="3">
        <v>24</v>
      </c>
      <c r="V40" s="64">
        <f t="shared" si="0"/>
        <v>59932</v>
      </c>
      <c r="W40" s="41"/>
      <c r="X40" s="41"/>
      <c r="Y40" s="41"/>
      <c r="Z40" s="41"/>
      <c r="AA40" s="41"/>
      <c r="AB40" s="41"/>
      <c r="AC40" s="65"/>
      <c r="AD40" s="40"/>
      <c r="AE40" s="66"/>
      <c r="AF40" s="39"/>
      <c r="AG40" s="41"/>
      <c r="AH40" s="41"/>
    </row>
    <row r="41" spans="1:34" x14ac:dyDescent="0.25">
      <c r="A41" s="27" t="s">
        <v>6</v>
      </c>
      <c r="B41" s="3">
        <v>19631</v>
      </c>
      <c r="C41" s="3">
        <v>17211</v>
      </c>
      <c r="D41" s="3">
        <v>13892</v>
      </c>
      <c r="E41" s="3">
        <v>17601</v>
      </c>
      <c r="F41" s="3">
        <v>21610</v>
      </c>
      <c r="G41" s="38"/>
      <c r="H41" s="54"/>
      <c r="I41" s="56" t="s">
        <v>6</v>
      </c>
      <c r="J41" s="3">
        <v>2311</v>
      </c>
      <c r="K41" s="3">
        <v>2090</v>
      </c>
      <c r="L41" s="3">
        <v>2537</v>
      </c>
      <c r="M41" s="3">
        <v>4502</v>
      </c>
      <c r="N41" s="3">
        <v>6466</v>
      </c>
      <c r="O41" s="39"/>
      <c r="P41" s="40"/>
      <c r="Q41" s="27" t="s">
        <v>6</v>
      </c>
      <c r="R41" s="3">
        <v>14714</v>
      </c>
      <c r="S41" s="3">
        <v>6466</v>
      </c>
      <c r="T41" s="3">
        <v>406</v>
      </c>
      <c r="U41" s="3">
        <v>24</v>
      </c>
      <c r="V41" s="64">
        <f t="shared" si="0"/>
        <v>21610</v>
      </c>
      <c r="W41" s="41"/>
      <c r="X41" s="41"/>
      <c r="Y41" s="41"/>
      <c r="Z41" s="41"/>
      <c r="AA41" s="41"/>
      <c r="AB41" s="41"/>
      <c r="AC41" s="65"/>
      <c r="AD41" s="40"/>
      <c r="AE41" s="66"/>
      <c r="AF41" s="39"/>
      <c r="AG41" s="41"/>
      <c r="AH41" s="41"/>
    </row>
    <row r="42" spans="1:34" x14ac:dyDescent="0.25">
      <c r="A42" s="27" t="s">
        <v>7</v>
      </c>
      <c r="B42" s="3">
        <v>77988</v>
      </c>
      <c r="C42" s="3">
        <v>72107</v>
      </c>
      <c r="D42" s="3">
        <v>70593</v>
      </c>
      <c r="E42" s="3">
        <v>99349</v>
      </c>
      <c r="F42" s="3">
        <v>104514</v>
      </c>
      <c r="G42" s="38"/>
      <c r="H42" s="54"/>
      <c r="I42" s="56" t="s">
        <v>7</v>
      </c>
      <c r="J42" s="3">
        <v>13521</v>
      </c>
      <c r="K42" s="3">
        <v>17167</v>
      </c>
      <c r="L42" s="3">
        <v>17568</v>
      </c>
      <c r="M42" s="3">
        <v>32016</v>
      </c>
      <c r="N42" s="3">
        <v>38755</v>
      </c>
      <c r="O42" s="39"/>
      <c r="P42" s="40"/>
      <c r="Q42" s="27" t="s">
        <v>7</v>
      </c>
      <c r="R42" s="3">
        <v>61813</v>
      </c>
      <c r="S42" s="3">
        <v>38755</v>
      </c>
      <c r="T42" s="3">
        <v>3862</v>
      </c>
      <c r="U42" s="3">
        <v>84</v>
      </c>
      <c r="V42" s="64">
        <f t="shared" si="0"/>
        <v>104514</v>
      </c>
      <c r="W42" s="41"/>
      <c r="X42" s="41"/>
      <c r="Y42" s="41"/>
      <c r="Z42" s="41"/>
      <c r="AA42" s="41"/>
      <c r="AB42" s="41"/>
      <c r="AC42" s="65"/>
      <c r="AD42" s="40"/>
      <c r="AE42" s="66"/>
      <c r="AF42" s="39"/>
      <c r="AG42" s="41"/>
      <c r="AH42" s="41"/>
    </row>
    <row r="43" spans="1:34" x14ac:dyDescent="0.25">
      <c r="A43" s="27" t="s">
        <v>8</v>
      </c>
      <c r="B43" s="3">
        <v>65580</v>
      </c>
      <c r="C43" s="3">
        <v>55298</v>
      </c>
      <c r="D43" s="3">
        <v>57735</v>
      </c>
      <c r="E43" s="3">
        <v>75722</v>
      </c>
      <c r="F43" s="3">
        <v>99510</v>
      </c>
      <c r="G43" s="38"/>
      <c r="H43" s="54"/>
      <c r="I43" s="56" t="s">
        <v>8</v>
      </c>
      <c r="J43" s="3">
        <v>12136</v>
      </c>
      <c r="K43" s="3">
        <v>13187</v>
      </c>
      <c r="L43" s="3">
        <v>15961</v>
      </c>
      <c r="M43" s="3">
        <v>26815</v>
      </c>
      <c r="N43" s="3">
        <v>40407</v>
      </c>
      <c r="O43" s="39"/>
      <c r="P43" s="40"/>
      <c r="Q43" s="27" t="s">
        <v>8</v>
      </c>
      <c r="R43" s="3">
        <v>55760</v>
      </c>
      <c r="S43" s="3">
        <v>40407</v>
      </c>
      <c r="T43" s="3">
        <v>3247</v>
      </c>
      <c r="U43" s="3">
        <v>96</v>
      </c>
      <c r="V43" s="64">
        <f t="shared" si="0"/>
        <v>99510</v>
      </c>
      <c r="W43" s="41"/>
      <c r="X43" s="41"/>
      <c r="Y43" s="41"/>
      <c r="Z43" s="41"/>
      <c r="AA43" s="41"/>
      <c r="AB43" s="41"/>
      <c r="AC43" s="65"/>
      <c r="AD43" s="40"/>
      <c r="AE43" s="66"/>
      <c r="AF43" s="39"/>
      <c r="AG43" s="41"/>
      <c r="AH43" s="41"/>
    </row>
    <row r="44" spans="1:34" x14ac:dyDescent="0.25">
      <c r="A44" s="27" t="s">
        <v>9</v>
      </c>
      <c r="B44" s="3">
        <v>198239</v>
      </c>
      <c r="C44" s="3">
        <v>196488</v>
      </c>
      <c r="D44" s="3">
        <v>179592</v>
      </c>
      <c r="E44" s="3">
        <v>211010</v>
      </c>
      <c r="F44" s="3">
        <v>255122</v>
      </c>
      <c r="G44" s="38"/>
      <c r="H44" s="54"/>
      <c r="I44" s="56" t="s">
        <v>9</v>
      </c>
      <c r="J44" s="3">
        <v>35037</v>
      </c>
      <c r="K44" s="3">
        <v>37505</v>
      </c>
      <c r="L44" s="3">
        <v>41176</v>
      </c>
      <c r="M44" s="3">
        <v>59996</v>
      </c>
      <c r="N44" s="3">
        <v>84952</v>
      </c>
      <c r="O44" s="39"/>
      <c r="P44" s="40"/>
      <c r="Q44" s="27" t="s">
        <v>9</v>
      </c>
      <c r="R44" s="3">
        <v>161445</v>
      </c>
      <c r="S44" s="3">
        <v>84952</v>
      </c>
      <c r="T44" s="3">
        <v>8378</v>
      </c>
      <c r="U44" s="3">
        <v>347</v>
      </c>
      <c r="V44" s="64">
        <f t="shared" si="0"/>
        <v>255122</v>
      </c>
      <c r="W44" s="41"/>
      <c r="X44" s="41"/>
      <c r="Y44" s="41"/>
      <c r="Z44" s="41"/>
      <c r="AA44" s="41"/>
      <c r="AB44" s="41"/>
      <c r="AC44" s="65"/>
      <c r="AD44" s="40"/>
      <c r="AE44" s="66"/>
      <c r="AF44" s="39"/>
      <c r="AG44" s="41"/>
      <c r="AH44" s="41"/>
    </row>
    <row r="45" spans="1:34" x14ac:dyDescent="0.25">
      <c r="A45" s="59" t="s">
        <v>42</v>
      </c>
      <c r="B45" s="3">
        <v>560</v>
      </c>
      <c r="C45" s="3">
        <v>560</v>
      </c>
      <c r="D45" s="3">
        <v>415</v>
      </c>
      <c r="E45" s="3">
        <v>435</v>
      </c>
      <c r="F45" s="3">
        <v>835</v>
      </c>
      <c r="G45" s="38"/>
      <c r="H45" s="54"/>
      <c r="I45" s="56" t="s">
        <v>42</v>
      </c>
      <c r="J45" s="3">
        <v>15</v>
      </c>
      <c r="K45" s="3">
        <v>14</v>
      </c>
      <c r="L45" s="3">
        <v>14</v>
      </c>
      <c r="M45" s="3">
        <v>32</v>
      </c>
      <c r="N45" s="3">
        <v>79</v>
      </c>
      <c r="O45" s="39"/>
      <c r="P45" s="40"/>
      <c r="Q45" s="59" t="s">
        <v>42</v>
      </c>
      <c r="R45" s="3">
        <v>655</v>
      </c>
      <c r="S45" s="3">
        <v>79</v>
      </c>
      <c r="T45" s="3">
        <v>99</v>
      </c>
      <c r="U45" s="3">
        <v>2</v>
      </c>
      <c r="V45" s="64">
        <f t="shared" si="0"/>
        <v>835</v>
      </c>
      <c r="W45" s="41"/>
      <c r="X45" s="41"/>
      <c r="Y45" s="41"/>
      <c r="Z45" s="41"/>
      <c r="AA45" s="41"/>
      <c r="AB45" s="41"/>
      <c r="AC45" s="65"/>
      <c r="AD45" s="40"/>
      <c r="AE45" s="66"/>
      <c r="AF45" s="39"/>
      <c r="AG45" s="41"/>
      <c r="AH45" s="41"/>
    </row>
    <row r="46" spans="1:34" x14ac:dyDescent="0.25">
      <c r="A46" s="27" t="s">
        <v>10</v>
      </c>
      <c r="B46" s="3">
        <v>163480</v>
      </c>
      <c r="C46" s="3">
        <v>139628</v>
      </c>
      <c r="D46" s="3">
        <v>128931</v>
      </c>
      <c r="E46" s="3">
        <v>164004</v>
      </c>
      <c r="F46" s="3">
        <v>218601</v>
      </c>
      <c r="G46" s="38"/>
      <c r="H46" s="54"/>
      <c r="I46" s="56" t="s">
        <v>10</v>
      </c>
      <c r="J46" s="3">
        <v>28630</v>
      </c>
      <c r="K46" s="3">
        <v>33816</v>
      </c>
      <c r="L46" s="3">
        <v>34485</v>
      </c>
      <c r="M46" s="3">
        <v>55970</v>
      </c>
      <c r="N46" s="3">
        <v>81037</v>
      </c>
      <c r="O46" s="39"/>
      <c r="P46" s="40"/>
      <c r="Q46" s="27" t="s">
        <v>10</v>
      </c>
      <c r="R46" s="3">
        <v>130385</v>
      </c>
      <c r="S46" s="3">
        <v>81037</v>
      </c>
      <c r="T46" s="3">
        <v>7077</v>
      </c>
      <c r="U46" s="3">
        <v>102</v>
      </c>
      <c r="V46" s="64">
        <f t="shared" si="0"/>
        <v>218601</v>
      </c>
      <c r="W46" s="41"/>
      <c r="X46" s="41"/>
      <c r="Y46" s="41"/>
      <c r="Z46" s="41"/>
      <c r="AA46" s="41"/>
      <c r="AB46" s="41"/>
      <c r="AC46" s="65"/>
      <c r="AD46" s="40"/>
      <c r="AE46" s="66"/>
      <c r="AF46" s="39"/>
      <c r="AG46" s="41"/>
      <c r="AH46" s="41"/>
    </row>
    <row r="47" spans="1:34" x14ac:dyDescent="0.25">
      <c r="A47" s="27" t="s">
        <v>11</v>
      </c>
      <c r="B47" s="3">
        <v>35828</v>
      </c>
      <c r="C47" s="3">
        <v>32300</v>
      </c>
      <c r="D47" s="3">
        <v>29974</v>
      </c>
      <c r="E47" s="3">
        <v>36213</v>
      </c>
      <c r="F47" s="3">
        <v>46887</v>
      </c>
      <c r="G47" s="38"/>
      <c r="H47" s="54"/>
      <c r="I47" s="56" t="s">
        <v>11</v>
      </c>
      <c r="J47" s="3">
        <v>6635</v>
      </c>
      <c r="K47" s="3">
        <v>7116</v>
      </c>
      <c r="L47" s="3">
        <v>6820</v>
      </c>
      <c r="M47" s="3">
        <v>10644</v>
      </c>
      <c r="N47" s="3">
        <v>15469</v>
      </c>
      <c r="O47" s="39"/>
      <c r="P47" s="40"/>
      <c r="Q47" s="27" t="s">
        <v>11</v>
      </c>
      <c r="R47" s="3">
        <v>28844</v>
      </c>
      <c r="S47" s="3">
        <v>15469</v>
      </c>
      <c r="T47" s="3">
        <v>2501</v>
      </c>
      <c r="U47" s="3">
        <v>73</v>
      </c>
      <c r="V47" s="64">
        <f t="shared" si="0"/>
        <v>46887</v>
      </c>
      <c r="W47" s="41"/>
      <c r="X47" s="41"/>
      <c r="Y47" s="41"/>
      <c r="Z47" s="41"/>
      <c r="AA47" s="41"/>
      <c r="AB47" s="41"/>
      <c r="AC47" s="65"/>
      <c r="AD47" s="40"/>
      <c r="AE47" s="66"/>
      <c r="AF47" s="39"/>
      <c r="AG47" s="41"/>
      <c r="AH47" s="41"/>
    </row>
    <row r="48" spans="1:34" x14ac:dyDescent="0.25">
      <c r="A48" s="27" t="s">
        <v>12</v>
      </c>
      <c r="B48" s="3">
        <v>67018</v>
      </c>
      <c r="C48" s="3">
        <v>55584</v>
      </c>
      <c r="D48" s="3">
        <v>58035</v>
      </c>
      <c r="E48" s="3">
        <v>90552</v>
      </c>
      <c r="F48" s="3">
        <v>143912</v>
      </c>
      <c r="G48" s="38"/>
      <c r="H48" s="54"/>
      <c r="I48" s="56" t="s">
        <v>12</v>
      </c>
      <c r="J48" s="3">
        <v>17305</v>
      </c>
      <c r="K48" s="3">
        <v>16542</v>
      </c>
      <c r="L48" s="3">
        <v>21573</v>
      </c>
      <c r="M48" s="3">
        <v>44920</v>
      </c>
      <c r="N48" s="3">
        <v>86524</v>
      </c>
      <c r="O48" s="39"/>
      <c r="P48" s="40"/>
      <c r="Q48" s="27" t="s">
        <v>12</v>
      </c>
      <c r="R48" s="3">
        <v>53907</v>
      </c>
      <c r="S48" s="3">
        <v>86524</v>
      </c>
      <c r="T48" s="3">
        <v>3389</v>
      </c>
      <c r="U48" s="3">
        <v>92</v>
      </c>
      <c r="V48" s="64">
        <f t="shared" si="0"/>
        <v>143912</v>
      </c>
      <c r="W48" s="41"/>
      <c r="X48" s="41"/>
      <c r="Y48" s="41"/>
      <c r="Z48" s="41"/>
      <c r="AA48" s="41"/>
      <c r="AB48" s="41"/>
      <c r="AC48" s="65"/>
      <c r="AD48" s="40"/>
      <c r="AE48" s="66"/>
      <c r="AF48" s="39"/>
      <c r="AG48" s="41"/>
      <c r="AH48" s="41"/>
    </row>
    <row r="49" spans="1:34" x14ac:dyDescent="0.25">
      <c r="A49" s="27" t="s">
        <v>13</v>
      </c>
      <c r="B49" s="3">
        <v>9836</v>
      </c>
      <c r="C49" s="3">
        <v>8582</v>
      </c>
      <c r="D49" s="3">
        <v>8129</v>
      </c>
      <c r="E49" s="3">
        <v>11772</v>
      </c>
      <c r="F49" s="3">
        <v>11774</v>
      </c>
      <c r="G49" s="38"/>
      <c r="H49" s="54"/>
      <c r="I49" s="56" t="s">
        <v>13</v>
      </c>
      <c r="J49" s="3">
        <v>1625</v>
      </c>
      <c r="K49" s="3">
        <v>1935</v>
      </c>
      <c r="L49" s="3">
        <v>1957</v>
      </c>
      <c r="M49" s="3">
        <v>3754</v>
      </c>
      <c r="N49" s="3">
        <v>4407</v>
      </c>
      <c r="O49" s="39"/>
      <c r="P49" s="40"/>
      <c r="Q49" s="27" t="s">
        <v>13</v>
      </c>
      <c r="R49" s="3">
        <v>6858</v>
      </c>
      <c r="S49" s="3">
        <v>4407</v>
      </c>
      <c r="T49" s="3">
        <v>504</v>
      </c>
      <c r="U49" s="3">
        <v>5</v>
      </c>
      <c r="V49" s="64">
        <f t="shared" si="0"/>
        <v>11774</v>
      </c>
      <c r="W49" s="41"/>
      <c r="X49" s="41"/>
      <c r="Y49" s="41"/>
      <c r="Z49" s="41"/>
      <c r="AA49" s="41"/>
      <c r="AB49" s="41"/>
      <c r="AC49" s="65"/>
      <c r="AD49" s="40"/>
      <c r="AE49" s="66"/>
      <c r="AF49" s="39"/>
      <c r="AG49" s="41"/>
      <c r="AH49" s="41"/>
    </row>
    <row r="50" spans="1:34" x14ac:dyDescent="0.25">
      <c r="A50" s="27" t="s">
        <v>14</v>
      </c>
      <c r="B50" s="3">
        <v>165777</v>
      </c>
      <c r="C50" s="3">
        <v>146893</v>
      </c>
      <c r="D50" s="3">
        <v>139765</v>
      </c>
      <c r="E50" s="3">
        <v>182820</v>
      </c>
      <c r="F50" s="3">
        <v>214658</v>
      </c>
      <c r="G50" s="38"/>
      <c r="H50" s="54"/>
      <c r="I50" s="27" t="s">
        <v>14</v>
      </c>
      <c r="J50" s="3">
        <v>28691</v>
      </c>
      <c r="K50" s="3">
        <v>31085</v>
      </c>
      <c r="L50" s="3">
        <v>34250</v>
      </c>
      <c r="M50" s="3">
        <v>58910</v>
      </c>
      <c r="N50" s="3">
        <v>81956</v>
      </c>
      <c r="O50" s="39"/>
      <c r="P50" s="40"/>
      <c r="Q50" s="27" t="s">
        <v>14</v>
      </c>
      <c r="R50" s="3">
        <v>124334</v>
      </c>
      <c r="S50" s="3">
        <v>81956</v>
      </c>
      <c r="T50" s="3">
        <v>8097</v>
      </c>
      <c r="U50" s="3">
        <v>271</v>
      </c>
      <c r="V50" s="64">
        <f t="shared" si="0"/>
        <v>214658</v>
      </c>
      <c r="W50" s="41"/>
      <c r="X50" s="41"/>
      <c r="Y50" s="41"/>
      <c r="Z50" s="41"/>
      <c r="AA50" s="41"/>
      <c r="AB50" s="41"/>
      <c r="AC50" s="65"/>
      <c r="AD50" s="40"/>
      <c r="AE50" s="66"/>
      <c r="AF50" s="39"/>
      <c r="AG50" s="41"/>
      <c r="AH50" s="41"/>
    </row>
    <row r="51" spans="1:34" x14ac:dyDescent="0.25">
      <c r="A51" s="27" t="s">
        <v>15</v>
      </c>
      <c r="B51" s="3">
        <v>45402</v>
      </c>
      <c r="C51" s="3">
        <v>40020</v>
      </c>
      <c r="D51" s="3">
        <v>38301</v>
      </c>
      <c r="E51" s="3">
        <v>49835</v>
      </c>
      <c r="F51" s="3">
        <v>63168</v>
      </c>
      <c r="G51" s="38"/>
      <c r="H51" s="54"/>
      <c r="I51" s="27" t="s">
        <v>15</v>
      </c>
      <c r="J51" s="3">
        <v>8193</v>
      </c>
      <c r="K51" s="3">
        <v>9636</v>
      </c>
      <c r="L51" s="3">
        <v>9104</v>
      </c>
      <c r="M51" s="3">
        <v>15769</v>
      </c>
      <c r="N51" s="3">
        <v>22897</v>
      </c>
      <c r="O51" s="39"/>
      <c r="P51" s="40"/>
      <c r="Q51" s="27" t="s">
        <v>15</v>
      </c>
      <c r="R51" s="3">
        <v>37889</v>
      </c>
      <c r="S51" s="3">
        <v>22897</v>
      </c>
      <c r="T51" s="3">
        <v>2363</v>
      </c>
      <c r="U51" s="3">
        <v>19</v>
      </c>
      <c r="V51" s="64">
        <f t="shared" si="0"/>
        <v>63168</v>
      </c>
      <c r="W51" s="41"/>
      <c r="X51" s="42"/>
      <c r="Y51" s="42"/>
      <c r="Z51" s="42"/>
      <c r="AA51" s="42"/>
      <c r="AB51" s="41"/>
      <c r="AC51" s="65"/>
      <c r="AD51" s="40"/>
      <c r="AE51" s="66"/>
      <c r="AF51" s="39"/>
      <c r="AG51" s="41"/>
      <c r="AH51" s="41"/>
    </row>
    <row r="52" spans="1:34" x14ac:dyDescent="0.25">
      <c r="A52" s="27" t="s">
        <v>16</v>
      </c>
      <c r="B52" s="3">
        <v>16867</v>
      </c>
      <c r="C52" s="3">
        <v>15136</v>
      </c>
      <c r="D52" s="3">
        <v>14131</v>
      </c>
      <c r="E52" s="3">
        <v>20639</v>
      </c>
      <c r="F52" s="3">
        <v>24640</v>
      </c>
      <c r="G52" s="38"/>
      <c r="H52" s="54"/>
      <c r="I52" s="27" t="s">
        <v>16</v>
      </c>
      <c r="J52" s="3">
        <v>2802</v>
      </c>
      <c r="K52" s="3">
        <v>3026</v>
      </c>
      <c r="L52" s="3">
        <v>3292</v>
      </c>
      <c r="M52" s="3">
        <v>6101</v>
      </c>
      <c r="N52" s="3">
        <v>7374</v>
      </c>
      <c r="O52" s="39"/>
      <c r="P52" s="40"/>
      <c r="Q52" s="27" t="s">
        <v>16</v>
      </c>
      <c r="R52" s="3">
        <v>16293</v>
      </c>
      <c r="S52" s="3">
        <v>7374</v>
      </c>
      <c r="T52" s="3">
        <v>947</v>
      </c>
      <c r="U52" s="3">
        <v>26</v>
      </c>
      <c r="V52" s="64">
        <f t="shared" si="0"/>
        <v>24640</v>
      </c>
      <c r="W52" s="41"/>
      <c r="X52" s="42"/>
      <c r="Y52" s="42"/>
      <c r="Z52" s="42"/>
      <c r="AA52" s="42"/>
      <c r="AB52" s="41"/>
      <c r="AC52" s="65"/>
      <c r="AD52" s="40"/>
      <c r="AE52" s="66"/>
      <c r="AF52" s="39"/>
      <c r="AG52" s="41"/>
      <c r="AH52" s="41"/>
    </row>
    <row r="53" spans="1:34" x14ac:dyDescent="0.25">
      <c r="A53" s="27" t="s">
        <v>17</v>
      </c>
      <c r="B53" s="3">
        <v>45254</v>
      </c>
      <c r="C53" s="3">
        <v>40827</v>
      </c>
      <c r="D53" s="3">
        <v>37149</v>
      </c>
      <c r="E53" s="3">
        <v>47629</v>
      </c>
      <c r="F53" s="3">
        <v>58007</v>
      </c>
      <c r="G53" s="38"/>
      <c r="H53" s="54"/>
      <c r="I53" s="27" t="s">
        <v>17</v>
      </c>
      <c r="J53" s="3">
        <v>8448</v>
      </c>
      <c r="K53" s="3">
        <v>9762</v>
      </c>
      <c r="L53" s="3">
        <v>10001</v>
      </c>
      <c r="M53" s="3">
        <v>16804</v>
      </c>
      <c r="N53" s="3">
        <v>22011</v>
      </c>
      <c r="O53" s="39"/>
      <c r="P53" s="40"/>
      <c r="Q53" s="27" t="s">
        <v>17</v>
      </c>
      <c r="R53" s="3">
        <v>33302</v>
      </c>
      <c r="S53" s="3">
        <v>22011</v>
      </c>
      <c r="T53" s="3">
        <v>2665</v>
      </c>
      <c r="U53" s="3">
        <v>29</v>
      </c>
      <c r="V53" s="64">
        <f t="shared" si="0"/>
        <v>58007</v>
      </c>
      <c r="W53" s="41"/>
      <c r="X53" s="42"/>
      <c r="Y53" s="42"/>
      <c r="Z53" s="42"/>
      <c r="AA53" s="42"/>
      <c r="AB53" s="41"/>
      <c r="AC53" s="65"/>
      <c r="AD53" s="40"/>
      <c r="AE53" s="66"/>
      <c r="AF53" s="39"/>
      <c r="AG53" s="41"/>
      <c r="AH53" s="41"/>
    </row>
    <row r="54" spans="1:34" x14ac:dyDescent="0.25">
      <c r="A54" s="28" t="s">
        <v>18</v>
      </c>
      <c r="B54" s="25">
        <f>SUM(B36:B53)</f>
        <v>1297401</v>
      </c>
      <c r="C54" s="25">
        <f t="shared" ref="C54:E54" si="1">SUM(C36:C53)</f>
        <v>1185849</v>
      </c>
      <c r="D54" s="25">
        <f t="shared" si="1"/>
        <v>1120114</v>
      </c>
      <c r="E54" s="25">
        <f t="shared" si="1"/>
        <v>1439343</v>
      </c>
      <c r="F54" s="25">
        <f>SUM(F36:F53)</f>
        <v>1879065</v>
      </c>
      <c r="G54" s="38"/>
      <c r="H54" s="54"/>
      <c r="I54" s="28" t="s">
        <v>18</v>
      </c>
      <c r="J54" s="25">
        <f>SUM(J36:J53)</f>
        <v>231178</v>
      </c>
      <c r="K54" s="25">
        <f>SUM(K36:K53)</f>
        <v>255617</v>
      </c>
      <c r="L54" s="25">
        <f>SUM(L36:L53)</f>
        <v>278918</v>
      </c>
      <c r="M54" s="25">
        <f>SUM(M36:M53)</f>
        <v>484388</v>
      </c>
      <c r="N54" s="25">
        <f>SUM(N36:N53)</f>
        <v>752956</v>
      </c>
      <c r="O54" s="39"/>
      <c r="P54" s="40"/>
      <c r="Q54" s="28" t="s">
        <v>18</v>
      </c>
      <c r="R54" s="25">
        <f>+R23</f>
        <v>1068037</v>
      </c>
      <c r="S54" s="25">
        <f>+S23</f>
        <v>752956</v>
      </c>
      <c r="T54" s="25">
        <f>+T23</f>
        <v>56507</v>
      </c>
      <c r="U54" s="25">
        <f>+U23</f>
        <v>1565</v>
      </c>
      <c r="V54" s="25">
        <f t="shared" si="0"/>
        <v>1879065</v>
      </c>
      <c r="W54" s="41"/>
      <c r="X54" s="94"/>
      <c r="Y54" s="94"/>
      <c r="Z54" s="94"/>
      <c r="AA54" s="94"/>
      <c r="AB54" s="41"/>
      <c r="AC54" s="65"/>
      <c r="AD54" s="40"/>
      <c r="AE54" s="66"/>
      <c r="AF54" s="39"/>
      <c r="AG54" s="41"/>
      <c r="AH54" s="41"/>
    </row>
    <row r="55" spans="1:34" x14ac:dyDescent="0.25">
      <c r="A55" s="34"/>
      <c r="B55" s="45"/>
      <c r="C55" s="45"/>
      <c r="D55" s="45"/>
      <c r="E55" s="45"/>
      <c r="F55" s="45"/>
      <c r="G55" s="13"/>
      <c r="H55" s="13"/>
      <c r="I55" s="13"/>
      <c r="J55" s="13"/>
      <c r="K55" s="14"/>
      <c r="L55" s="14"/>
      <c r="M55" s="14"/>
      <c r="N55" s="14"/>
      <c r="R55" s="18"/>
      <c r="T55" s="18"/>
      <c r="W55" s="41"/>
      <c r="X55" s="42"/>
      <c r="Y55" s="42"/>
      <c r="Z55" s="42"/>
      <c r="AA55" s="42"/>
      <c r="AB55" s="41"/>
      <c r="AC55" s="41"/>
      <c r="AD55" s="41"/>
      <c r="AE55" s="41"/>
      <c r="AF55" s="41"/>
      <c r="AG55" s="41"/>
      <c r="AH55" s="41"/>
    </row>
    <row r="56" spans="1:34" x14ac:dyDescent="0.25">
      <c r="A56" s="12" t="s">
        <v>56</v>
      </c>
      <c r="C56" s="12"/>
      <c r="D56" s="15"/>
      <c r="F56" s="15"/>
      <c r="G56" s="15"/>
      <c r="H56" s="15"/>
      <c r="I56" s="12" t="s">
        <v>55</v>
      </c>
      <c r="K56" s="12"/>
      <c r="L56" s="15"/>
      <c r="M56" s="15"/>
      <c r="Q56" s="63" t="s">
        <v>54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1:34" ht="14.45" customHeight="1" x14ac:dyDescent="0.25">
      <c r="A57" s="98" t="s">
        <v>0</v>
      </c>
      <c r="B57" s="98" t="s">
        <v>21</v>
      </c>
      <c r="C57" s="98"/>
      <c r="D57" s="98"/>
      <c r="E57" s="98"/>
      <c r="F57" s="98"/>
      <c r="G57" s="12"/>
      <c r="H57" s="12"/>
      <c r="I57" s="98" t="s">
        <v>0</v>
      </c>
      <c r="J57" s="98" t="s">
        <v>31</v>
      </c>
      <c r="K57" s="98"/>
      <c r="L57" s="98"/>
      <c r="M57" s="98"/>
      <c r="N57" s="98"/>
      <c r="Q57" s="98" t="s">
        <v>0</v>
      </c>
      <c r="R57" s="98" t="s">
        <v>49</v>
      </c>
      <c r="S57" s="98"/>
      <c r="T57" s="98"/>
      <c r="U57" s="98"/>
      <c r="V57" s="98"/>
    </row>
    <row r="58" spans="1:34" ht="27.6" customHeight="1" x14ac:dyDescent="0.25">
      <c r="A58" s="98" t="s">
        <v>0</v>
      </c>
      <c r="B58" s="22" t="s">
        <v>50</v>
      </c>
      <c r="C58" s="22" t="s">
        <v>46</v>
      </c>
      <c r="D58" s="22" t="s">
        <v>47</v>
      </c>
      <c r="E58" s="22" t="s">
        <v>48</v>
      </c>
      <c r="F58" s="22" t="s">
        <v>49</v>
      </c>
      <c r="G58" s="10"/>
      <c r="H58" s="10"/>
      <c r="I58" s="98"/>
      <c r="J58" s="22" t="s">
        <v>50</v>
      </c>
      <c r="K58" s="22" t="s">
        <v>46</v>
      </c>
      <c r="L58" s="22" t="s">
        <v>47</v>
      </c>
      <c r="M58" s="22" t="s">
        <v>48</v>
      </c>
      <c r="N58" s="22" t="s">
        <v>49</v>
      </c>
      <c r="Q58" s="98"/>
      <c r="R58" s="22" t="s">
        <v>36</v>
      </c>
      <c r="S58" s="22" t="s">
        <v>37</v>
      </c>
      <c r="T58" s="22" t="s">
        <v>38</v>
      </c>
      <c r="U58" s="22" t="s">
        <v>39</v>
      </c>
      <c r="V58" s="22" t="s">
        <v>40</v>
      </c>
    </row>
    <row r="59" spans="1:34" x14ac:dyDescent="0.25">
      <c r="A59" s="27" t="s">
        <v>1</v>
      </c>
      <c r="B59" s="17">
        <v>0.19766749062163511</v>
      </c>
      <c r="C59" s="17">
        <v>0.20063852986341432</v>
      </c>
      <c r="D59" s="17">
        <v>0.19788253695605984</v>
      </c>
      <c r="E59" s="35">
        <v>0.19722262171004409</v>
      </c>
      <c r="F59" s="35">
        <v>0.2263891882398959</v>
      </c>
      <c r="G59" s="19"/>
      <c r="H59" s="19"/>
      <c r="I59" s="27" t="s">
        <v>1</v>
      </c>
      <c r="J59" s="17">
        <v>0.18448122226163388</v>
      </c>
      <c r="K59" s="17">
        <v>0.18183845362397649</v>
      </c>
      <c r="L59" s="17">
        <v>0.17812762173828867</v>
      </c>
      <c r="M59" s="35">
        <v>0.19566958719043412</v>
      </c>
      <c r="N59" s="35">
        <v>0.24371543622734929</v>
      </c>
      <c r="O59" s="16"/>
      <c r="P59" s="16"/>
      <c r="Q59" s="27" t="s">
        <v>1</v>
      </c>
      <c r="R59" s="17">
        <f t="shared" ref="R59:R77" si="2">+R36/V36</f>
        <v>0.54982369534555708</v>
      </c>
      <c r="S59" s="17">
        <f t="shared" ref="S59:S77" si="3">+S36/V36</f>
        <v>0.43137517630465444</v>
      </c>
      <c r="T59" s="17">
        <f t="shared" ref="T59:T77" si="4">+T36/V36</f>
        <v>1.8110014104372355E-2</v>
      </c>
      <c r="U59" s="17">
        <f t="shared" ref="U59:U77" si="5">+U36/V36</f>
        <v>6.91114245416079E-4</v>
      </c>
      <c r="V59" s="17">
        <f>SUM(R59:U59)</f>
        <v>1</v>
      </c>
    </row>
    <row r="60" spans="1:34" x14ac:dyDescent="0.25">
      <c r="A60" s="27" t="s">
        <v>2</v>
      </c>
      <c r="B60" s="17">
        <v>2.9094320106119849E-2</v>
      </c>
      <c r="C60" s="17">
        <v>2.9755896408396008E-2</v>
      </c>
      <c r="D60" s="17">
        <v>2.8572984535502638E-2</v>
      </c>
      <c r="E60" s="35">
        <v>2.8950708760872149E-2</v>
      </c>
      <c r="F60" s="35">
        <v>2.7440775066322878E-2</v>
      </c>
      <c r="G60" s="19"/>
      <c r="H60" s="19"/>
      <c r="I60" s="27" t="s">
        <v>2</v>
      </c>
      <c r="J60" s="17">
        <v>2.2778984159392331E-2</v>
      </c>
      <c r="K60" s="17">
        <v>2.6449727522034918E-2</v>
      </c>
      <c r="L60" s="17">
        <v>2.4949985300339168E-2</v>
      </c>
      <c r="M60" s="35">
        <v>2.7432554068226297E-2</v>
      </c>
      <c r="N60" s="35">
        <v>2.4316161900562582E-2</v>
      </c>
      <c r="O60" s="16"/>
      <c r="P60" s="16"/>
      <c r="Q60" s="27" t="s">
        <v>2</v>
      </c>
      <c r="R60" s="17">
        <f t="shared" si="2"/>
        <v>0.61852491127358766</v>
      </c>
      <c r="S60" s="17">
        <f t="shared" si="3"/>
        <v>0.35508019316176326</v>
      </c>
      <c r="T60" s="17">
        <f t="shared" si="4"/>
        <v>2.5774295521982817E-2</v>
      </c>
      <c r="U60" s="17">
        <f t="shared" si="5"/>
        <v>6.2060004266625292E-4</v>
      </c>
      <c r="V60" s="17">
        <f t="shared" ref="V60:V77" si="6">SUM(R60:U60)</f>
        <v>1</v>
      </c>
    </row>
    <row r="61" spans="1:34" x14ac:dyDescent="0.25">
      <c r="A61" s="27" t="s">
        <v>3</v>
      </c>
      <c r="B61" s="17">
        <v>1.5336815679963249E-2</v>
      </c>
      <c r="C61" s="17">
        <v>1.5378855149348695E-2</v>
      </c>
      <c r="D61" s="17">
        <v>1.5541275263053583E-2</v>
      </c>
      <c r="E61" s="35">
        <v>1.287948737722697E-2</v>
      </c>
      <c r="F61" s="35">
        <v>1.7304883013626458E-2</v>
      </c>
      <c r="G61" s="19"/>
      <c r="H61" s="19"/>
      <c r="I61" s="27" t="s">
        <v>3</v>
      </c>
      <c r="J61" s="17">
        <v>1.0122070439228647E-2</v>
      </c>
      <c r="K61" s="17">
        <v>9.3029806311786777E-3</v>
      </c>
      <c r="L61" s="17">
        <v>1.1017575057902322E-2</v>
      </c>
      <c r="M61" s="35">
        <v>9.8330264168393928E-3</v>
      </c>
      <c r="N61" s="35">
        <v>1.0594244550810405E-2</v>
      </c>
      <c r="O61" s="16"/>
      <c r="P61" s="16"/>
      <c r="Q61" s="27" t="s">
        <v>3</v>
      </c>
      <c r="R61" s="17">
        <f t="shared" si="2"/>
        <v>0.71147399821631763</v>
      </c>
      <c r="S61" s="17">
        <f t="shared" si="3"/>
        <v>0.24531783374850077</v>
      </c>
      <c r="T61" s="17">
        <f t="shared" si="4"/>
        <v>4.2408586277946921E-2</v>
      </c>
      <c r="U61" s="17">
        <f t="shared" si="5"/>
        <v>7.9958175723467725E-4</v>
      </c>
      <c r="V61" s="17">
        <f t="shared" si="6"/>
        <v>1</v>
      </c>
    </row>
    <row r="62" spans="1:34" x14ac:dyDescent="0.25">
      <c r="A62" s="27" t="s">
        <v>4</v>
      </c>
      <c r="B62" s="17">
        <v>2.5154135074660803E-2</v>
      </c>
      <c r="C62" s="17">
        <v>2.7298585233027139E-2</v>
      </c>
      <c r="D62" s="17">
        <v>2.6529442538884434E-2</v>
      </c>
      <c r="E62" s="35">
        <v>2.4469497541586682E-2</v>
      </c>
      <c r="F62" s="35">
        <v>2.470111465010524E-2</v>
      </c>
      <c r="G62" s="19"/>
      <c r="H62" s="19"/>
      <c r="I62" s="27" t="s">
        <v>4</v>
      </c>
      <c r="J62" s="17">
        <v>2.4587114690844285E-2</v>
      </c>
      <c r="K62" s="17">
        <v>2.4837941138500179E-2</v>
      </c>
      <c r="L62" s="17">
        <v>2.4638065668045807E-2</v>
      </c>
      <c r="M62" s="35">
        <v>2.2537717697383091E-2</v>
      </c>
      <c r="N62" s="35">
        <v>2.4310849505150368E-2</v>
      </c>
      <c r="O62" s="16"/>
      <c r="P62" s="16"/>
      <c r="Q62" s="27" t="s">
        <v>4</v>
      </c>
      <c r="R62" s="17">
        <f t="shared" si="2"/>
        <v>0.58366907249811484</v>
      </c>
      <c r="S62" s="17">
        <f t="shared" si="3"/>
        <v>0.39437681783906064</v>
      </c>
      <c r="T62" s="17">
        <f t="shared" si="4"/>
        <v>2.1544759237315522E-2</v>
      </c>
      <c r="U62" s="17">
        <f t="shared" si="5"/>
        <v>4.0935042550899496E-4</v>
      </c>
      <c r="V62" s="17">
        <f t="shared" si="6"/>
        <v>1</v>
      </c>
    </row>
    <row r="63" spans="1:34" x14ac:dyDescent="0.25">
      <c r="A63" s="27" t="s">
        <v>5</v>
      </c>
      <c r="B63" s="17">
        <v>3.0219646816982568E-2</v>
      </c>
      <c r="C63" s="17">
        <v>3.4905793233371195E-2</v>
      </c>
      <c r="D63" s="17">
        <v>3.8113977684414262E-2</v>
      </c>
      <c r="E63" s="35">
        <v>3.6449268867809824E-2</v>
      </c>
      <c r="F63" s="35">
        <v>3.189458587116465E-2</v>
      </c>
      <c r="G63" s="19"/>
      <c r="H63" s="19"/>
      <c r="I63" s="27" t="s">
        <v>5</v>
      </c>
      <c r="J63" s="17">
        <v>4.2785213125816471E-2</v>
      </c>
      <c r="K63" s="17">
        <v>4.2121611629899421E-2</v>
      </c>
      <c r="L63" s="17">
        <v>4.8734753583490491E-2</v>
      </c>
      <c r="M63" s="35">
        <v>5.0387292831366594E-2</v>
      </c>
      <c r="N63" s="35">
        <v>4.3195087096722783E-2</v>
      </c>
      <c r="O63" s="16"/>
      <c r="P63" s="16"/>
      <c r="Q63" s="27" t="s">
        <v>5</v>
      </c>
      <c r="R63" s="17">
        <f t="shared" si="2"/>
        <v>0.43088834011880128</v>
      </c>
      <c r="S63" s="17">
        <f t="shared" si="3"/>
        <v>0.54268170593339116</v>
      </c>
      <c r="T63" s="17">
        <f t="shared" si="4"/>
        <v>2.6029500100113463E-2</v>
      </c>
      <c r="U63" s="17">
        <f t="shared" si="5"/>
        <v>4.0045384769405324E-4</v>
      </c>
      <c r="V63" s="17">
        <f t="shared" si="6"/>
        <v>1</v>
      </c>
    </row>
    <row r="64" spans="1:34" x14ac:dyDescent="0.25">
      <c r="A64" s="27" t="s">
        <v>6</v>
      </c>
      <c r="B64" s="17">
        <v>1.513101963078493E-2</v>
      </c>
      <c r="C64" s="17">
        <v>1.4513652244088413E-2</v>
      </c>
      <c r="D64" s="17">
        <v>1.2402309050685912E-2</v>
      </c>
      <c r="E64" s="35">
        <v>1.2228495917929221E-2</v>
      </c>
      <c r="F64" s="35">
        <v>1.1500400465124943E-2</v>
      </c>
      <c r="G64" s="19"/>
      <c r="H64" s="19"/>
      <c r="I64" s="27" t="s">
        <v>6</v>
      </c>
      <c r="J64" s="17">
        <v>9.9966259765202573E-3</v>
      </c>
      <c r="K64" s="17">
        <v>8.1762950038534211E-3</v>
      </c>
      <c r="L64" s="17">
        <v>9.0958633003248267E-3</v>
      </c>
      <c r="M64" s="35">
        <v>9.2942021685095428E-3</v>
      </c>
      <c r="N64" s="35">
        <v>8.5874871838460681E-3</v>
      </c>
      <c r="O64" s="16"/>
      <c r="P64" s="16"/>
      <c r="Q64" s="27" t="s">
        <v>6</v>
      </c>
      <c r="R64" s="17">
        <f t="shared" si="2"/>
        <v>0.68088847755668669</v>
      </c>
      <c r="S64" s="17">
        <f t="shared" si="3"/>
        <v>0.29921332716335031</v>
      </c>
      <c r="T64" s="17">
        <f t="shared" si="4"/>
        <v>1.878759833410458E-2</v>
      </c>
      <c r="U64" s="17">
        <f t="shared" si="5"/>
        <v>1.1105969458583989E-3</v>
      </c>
      <c r="V64" s="17">
        <f t="shared" si="6"/>
        <v>0.99999999999999989</v>
      </c>
    </row>
    <row r="65" spans="1:22" x14ac:dyDescent="0.25">
      <c r="A65" s="27" t="s">
        <v>7</v>
      </c>
      <c r="B65" s="17">
        <v>6.0110944881343546E-2</v>
      </c>
      <c r="C65" s="17">
        <v>6.0806224063940685E-2</v>
      </c>
      <c r="D65" s="17">
        <v>6.3023049439610609E-2</v>
      </c>
      <c r="E65" s="35">
        <v>6.9023853244153763E-2</v>
      </c>
      <c r="F65" s="35">
        <v>5.5620215373071179E-2</v>
      </c>
      <c r="G65" s="19"/>
      <c r="H65" s="19"/>
      <c r="I65" s="27" t="s">
        <v>7</v>
      </c>
      <c r="J65" s="17">
        <v>5.8487399320004498E-2</v>
      </c>
      <c r="K65" s="17">
        <v>6.7159070014905106E-2</v>
      </c>
      <c r="L65" s="17">
        <v>6.2986254024480312E-2</v>
      </c>
      <c r="M65" s="35">
        <v>6.6095774461795084E-2</v>
      </c>
      <c r="N65" s="35">
        <v>5.1470471050101198E-2</v>
      </c>
      <c r="O65" s="16"/>
      <c r="P65" s="16"/>
      <c r="Q65" s="27" t="s">
        <v>7</v>
      </c>
      <c r="R65" s="17">
        <f t="shared" si="2"/>
        <v>0.59143272671603808</v>
      </c>
      <c r="S65" s="17">
        <f t="shared" si="3"/>
        <v>0.37081156591461428</v>
      </c>
      <c r="T65" s="17">
        <f t="shared" si="4"/>
        <v>3.6951987293568328E-2</v>
      </c>
      <c r="U65" s="17">
        <f t="shared" si="5"/>
        <v>8.0372007577932147E-4</v>
      </c>
      <c r="V65" s="17">
        <f t="shared" si="6"/>
        <v>1</v>
      </c>
    </row>
    <row r="66" spans="1:22" x14ac:dyDescent="0.25">
      <c r="A66" s="27" t="s">
        <v>8</v>
      </c>
      <c r="B66" s="17">
        <v>5.0547209382449991E-2</v>
      </c>
      <c r="C66" s="17">
        <v>4.6631569449398703E-2</v>
      </c>
      <c r="D66" s="17">
        <v>5.1543860714177304E-2</v>
      </c>
      <c r="E66" s="35">
        <v>5.2608724952982022E-2</v>
      </c>
      <c r="F66" s="35">
        <v>5.2957188814649836E-2</v>
      </c>
      <c r="G66" s="19"/>
      <c r="H66" s="19"/>
      <c r="I66" s="27" t="s">
        <v>8</v>
      </c>
      <c r="J66" s="17">
        <v>5.2496344807896944E-2</v>
      </c>
      <c r="K66" s="17">
        <v>5.1588900581729699E-2</v>
      </c>
      <c r="L66" s="17">
        <v>5.7224704034877637E-2</v>
      </c>
      <c r="M66" s="35">
        <v>5.5358514248907899E-2</v>
      </c>
      <c r="N66" s="35">
        <v>5.366449035534613E-2</v>
      </c>
      <c r="O66" s="16"/>
      <c r="P66" s="16"/>
      <c r="Q66" s="27" t="s">
        <v>8</v>
      </c>
      <c r="R66" s="17">
        <f t="shared" si="2"/>
        <v>0.56034569390011058</v>
      </c>
      <c r="S66" s="17">
        <f t="shared" si="3"/>
        <v>0.40605969249321677</v>
      </c>
      <c r="T66" s="17">
        <f t="shared" si="4"/>
        <v>3.2629886443573508E-2</v>
      </c>
      <c r="U66" s="17">
        <f t="shared" si="5"/>
        <v>9.6472716309918603E-4</v>
      </c>
      <c r="V66" s="17">
        <f t="shared" si="6"/>
        <v>0.99999999999999989</v>
      </c>
    </row>
    <row r="67" spans="1:22" x14ac:dyDescent="0.25">
      <c r="A67" s="27" t="s">
        <v>9</v>
      </c>
      <c r="B67" s="17">
        <v>0.15279701495528367</v>
      </c>
      <c r="C67" s="17">
        <v>0.16569394585651293</v>
      </c>
      <c r="D67" s="17">
        <v>0.16033368032182438</v>
      </c>
      <c r="E67" s="35">
        <v>0.14660160920642265</v>
      </c>
      <c r="F67" s="35">
        <v>0.13577071575491001</v>
      </c>
      <c r="G67" s="19"/>
      <c r="H67" s="19"/>
      <c r="I67" s="27" t="s">
        <v>9</v>
      </c>
      <c r="J67" s="17">
        <v>0.15155853930737354</v>
      </c>
      <c r="K67" s="17">
        <v>0.146723418239006</v>
      </c>
      <c r="L67" s="17">
        <v>0.14762761815300554</v>
      </c>
      <c r="M67" s="35">
        <v>0.1238593854513324</v>
      </c>
      <c r="N67" s="35">
        <v>0.11282465376462901</v>
      </c>
      <c r="O67" s="16"/>
      <c r="P67" s="16"/>
      <c r="Q67" s="27" t="s">
        <v>9</v>
      </c>
      <c r="R67" s="17">
        <f t="shared" si="2"/>
        <v>0.63281488856311885</v>
      </c>
      <c r="S67" s="17">
        <f t="shared" si="3"/>
        <v>0.33298578719201011</v>
      </c>
      <c r="T67" s="17">
        <f t="shared" si="4"/>
        <v>3.2839190661722625E-2</v>
      </c>
      <c r="U67" s="17">
        <f t="shared" si="5"/>
        <v>1.3601335831484546E-3</v>
      </c>
      <c r="V67" s="17">
        <f t="shared" si="6"/>
        <v>1</v>
      </c>
    </row>
    <row r="68" spans="1:22" x14ac:dyDescent="0.25">
      <c r="A68" s="59" t="s">
        <v>42</v>
      </c>
      <c r="B68" s="17">
        <v>4.3163216307063121E-4</v>
      </c>
      <c r="C68" s="17">
        <v>4.7223550384576789E-4</v>
      </c>
      <c r="D68" s="17">
        <v>3.7049800288184952E-4</v>
      </c>
      <c r="E68" s="35">
        <v>3.0222122176576399E-4</v>
      </c>
      <c r="F68" s="35">
        <v>4.4436993930492026E-4</v>
      </c>
      <c r="G68" s="19"/>
      <c r="H68" s="19"/>
      <c r="I68" s="59" t="s">
        <v>42</v>
      </c>
      <c r="J68" s="17">
        <v>6.4885066918132344E-5</v>
      </c>
      <c r="K68" s="17">
        <v>5.476944021719995E-5</v>
      </c>
      <c r="L68" s="17">
        <v>5.0193963817322656E-5</v>
      </c>
      <c r="M68" s="35">
        <v>6.6062743090249969E-5</v>
      </c>
      <c r="N68" s="35">
        <v>1.0491980939125261E-4</v>
      </c>
      <c r="O68" s="16"/>
      <c r="P68" s="16"/>
      <c r="Q68" s="59" t="s">
        <v>42</v>
      </c>
      <c r="R68" s="17">
        <f t="shared" si="2"/>
        <v>0.78443113772455086</v>
      </c>
      <c r="S68" s="17">
        <f t="shared" si="3"/>
        <v>9.4610778443113774E-2</v>
      </c>
      <c r="T68" s="17">
        <f t="shared" si="4"/>
        <v>0.118562874251497</v>
      </c>
      <c r="U68" s="17">
        <f t="shared" si="5"/>
        <v>2.3952095808383233E-3</v>
      </c>
      <c r="V68" s="17">
        <f t="shared" si="6"/>
        <v>0.99999999999999989</v>
      </c>
    </row>
    <row r="69" spans="1:22" x14ac:dyDescent="0.25">
      <c r="A69" s="27" t="s">
        <v>10</v>
      </c>
      <c r="B69" s="17">
        <v>0.12600576074783354</v>
      </c>
      <c r="C69" s="17">
        <v>0.11774517666245871</v>
      </c>
      <c r="D69" s="17">
        <v>0.1151052482158066</v>
      </c>
      <c r="E69" s="35">
        <v>0.11394365345855713</v>
      </c>
      <c r="F69" s="35">
        <v>0.11633498575089207</v>
      </c>
      <c r="G69" s="19"/>
      <c r="H69" s="19"/>
      <c r="I69" s="27" t="s">
        <v>10</v>
      </c>
      <c r="J69" s="17">
        <v>0.12384396439107527</v>
      </c>
      <c r="K69" s="17">
        <v>0.13229167074177384</v>
      </c>
      <c r="L69" s="17">
        <v>0.12363848873145512</v>
      </c>
      <c r="M69" s="35">
        <v>0.11554786658629033</v>
      </c>
      <c r="N69" s="35">
        <v>0.10762514675492327</v>
      </c>
      <c r="O69" s="16"/>
      <c r="P69" s="16"/>
      <c r="Q69" s="27" t="s">
        <v>10</v>
      </c>
      <c r="R69" s="17">
        <f t="shared" si="2"/>
        <v>0.59645198329376348</v>
      </c>
      <c r="S69" s="17">
        <f t="shared" si="3"/>
        <v>0.3707073618144473</v>
      </c>
      <c r="T69" s="17">
        <f t="shared" si="4"/>
        <v>3.237405135383644E-2</v>
      </c>
      <c r="U69" s="17">
        <f t="shared" si="5"/>
        <v>4.6660353795270837E-4</v>
      </c>
      <c r="V69" s="17">
        <f t="shared" si="6"/>
        <v>0.99999999999999989</v>
      </c>
    </row>
    <row r="70" spans="1:22" x14ac:dyDescent="0.25">
      <c r="A70" s="27" t="s">
        <v>11</v>
      </c>
      <c r="B70" s="17">
        <v>2.7615209175883171E-2</v>
      </c>
      <c r="C70" s="17">
        <v>2.7237869239675541E-2</v>
      </c>
      <c r="D70" s="17">
        <v>2.6759776237061585E-2</v>
      </c>
      <c r="E70" s="35">
        <v>2.515939564092784E-2</v>
      </c>
      <c r="F70" s="35">
        <v>2.4952303406215324E-2</v>
      </c>
      <c r="G70" s="19"/>
      <c r="H70" s="19"/>
      <c r="I70" s="27" t="s">
        <v>11</v>
      </c>
      <c r="J70" s="17">
        <v>2.8700827933453875E-2</v>
      </c>
      <c r="K70" s="17">
        <v>2.7838524041828204E-2</v>
      </c>
      <c r="L70" s="17">
        <v>2.445163094529575E-2</v>
      </c>
      <c r="M70" s="35">
        <v>2.1974119920394393E-2</v>
      </c>
      <c r="N70" s="35">
        <v>2.0544361157889705E-2</v>
      </c>
      <c r="O70" s="16"/>
      <c r="P70" s="16"/>
      <c r="Q70" s="27" t="s">
        <v>11</v>
      </c>
      <c r="R70" s="17">
        <f t="shared" si="2"/>
        <v>0.61518118028451385</v>
      </c>
      <c r="S70" s="17">
        <f t="shared" si="3"/>
        <v>0.32992087358969435</v>
      </c>
      <c r="T70" s="17">
        <f t="shared" si="4"/>
        <v>5.334101136775652E-2</v>
      </c>
      <c r="U70" s="17">
        <f t="shared" si="5"/>
        <v>1.5569347580352763E-3</v>
      </c>
      <c r="V70" s="17">
        <f t="shared" si="6"/>
        <v>1</v>
      </c>
    </row>
    <row r="71" spans="1:22" x14ac:dyDescent="0.25">
      <c r="A71" s="27" t="s">
        <v>12</v>
      </c>
      <c r="B71" s="17">
        <v>5.1655579115477787E-2</v>
      </c>
      <c r="C71" s="17">
        <v>4.6872746867434215E-2</v>
      </c>
      <c r="D71" s="17">
        <v>5.1811690595778642E-2</v>
      </c>
      <c r="E71" s="35">
        <v>6.291203695019186E-2</v>
      </c>
      <c r="F71" s="35">
        <v>7.6587025994310998E-2</v>
      </c>
      <c r="G71" s="19"/>
      <c r="H71" s="19"/>
      <c r="I71" s="27" t="s">
        <v>12</v>
      </c>
      <c r="J71" s="17">
        <v>7.4855738867885352E-2</v>
      </c>
      <c r="K71" s="17">
        <v>6.47140057194944E-2</v>
      </c>
      <c r="L71" s="17">
        <v>7.7345312959364407E-2</v>
      </c>
      <c r="M71" s="35">
        <v>9.2735575612938395E-2</v>
      </c>
      <c r="N71" s="35">
        <v>0.11491242516162962</v>
      </c>
      <c r="O71" s="16"/>
      <c r="P71" s="16"/>
      <c r="Q71" s="27" t="s">
        <v>12</v>
      </c>
      <c r="R71" s="17">
        <f t="shared" si="2"/>
        <v>0.37458307854800155</v>
      </c>
      <c r="S71" s="17">
        <f t="shared" si="3"/>
        <v>0.60122852854522213</v>
      </c>
      <c r="T71" s="17">
        <f t="shared" si="4"/>
        <v>2.3549113347045417E-2</v>
      </c>
      <c r="U71" s="17">
        <f t="shared" si="5"/>
        <v>6.3927955973094668E-4</v>
      </c>
      <c r="V71" s="17">
        <f t="shared" si="6"/>
        <v>1</v>
      </c>
    </row>
    <row r="72" spans="1:22" x14ac:dyDescent="0.25">
      <c r="A72" s="27" t="s">
        <v>13</v>
      </c>
      <c r="B72" s="17">
        <v>7.5813106356477297E-3</v>
      </c>
      <c r="C72" s="17">
        <v>7.2370090964363927E-3</v>
      </c>
      <c r="D72" s="17">
        <v>7.2572970251242284E-3</v>
      </c>
      <c r="E72" s="35">
        <v>8.1787315462679856E-3</v>
      </c>
      <c r="F72" s="35">
        <v>6.2658822339833904E-3</v>
      </c>
      <c r="G72" s="19"/>
      <c r="H72" s="19"/>
      <c r="I72" s="27" t="s">
        <v>13</v>
      </c>
      <c r="J72" s="17">
        <v>7.0292155827976713E-3</v>
      </c>
      <c r="K72" s="17">
        <v>7.5699190585915644E-3</v>
      </c>
      <c r="L72" s="17">
        <v>7.0163990850357454E-3</v>
      </c>
      <c r="M72" s="35">
        <v>7.7499855487749491E-3</v>
      </c>
      <c r="N72" s="35">
        <v>5.8529316454082308E-3</v>
      </c>
      <c r="O72" s="16"/>
      <c r="P72" s="16"/>
      <c r="Q72" s="27" t="s">
        <v>13</v>
      </c>
      <c r="R72" s="17">
        <f t="shared" si="2"/>
        <v>0.58246984881943265</v>
      </c>
      <c r="S72" s="17">
        <f t="shared" si="3"/>
        <v>0.37429930355019536</v>
      </c>
      <c r="T72" s="17">
        <f t="shared" si="4"/>
        <v>4.2806183115338882E-2</v>
      </c>
      <c r="U72" s="17">
        <f t="shared" si="5"/>
        <v>4.2466451503312384E-4</v>
      </c>
      <c r="V72" s="17">
        <f t="shared" si="6"/>
        <v>1</v>
      </c>
    </row>
    <row r="73" spans="1:22" x14ac:dyDescent="0.25">
      <c r="A73" s="27" t="s">
        <v>14</v>
      </c>
      <c r="B73" s="17">
        <v>0.1277762233881429</v>
      </c>
      <c r="C73" s="17">
        <v>0.1238715890471721</v>
      </c>
      <c r="D73" s="17">
        <v>0.12477747800670289</v>
      </c>
      <c r="E73" s="35">
        <v>0.12701628451314245</v>
      </c>
      <c r="F73" s="35">
        <v>0.11423660171415038</v>
      </c>
      <c r="G73" s="19"/>
      <c r="H73" s="19"/>
      <c r="I73" s="27" t="s">
        <v>14</v>
      </c>
      <c r="J73" s="17">
        <v>0.12410783032987568</v>
      </c>
      <c r="K73" s="17">
        <v>0.12160771779654718</v>
      </c>
      <c r="L73" s="17">
        <v>0.12279594719595006</v>
      </c>
      <c r="M73" s="35">
        <v>0.12161738110770705</v>
      </c>
      <c r="N73" s="35">
        <v>0.10884566960087973</v>
      </c>
      <c r="O73" s="16"/>
      <c r="P73" s="16"/>
      <c r="Q73" s="27" t="s">
        <v>14</v>
      </c>
      <c r="R73" s="17">
        <f t="shared" si="2"/>
        <v>0.57921903679341091</v>
      </c>
      <c r="S73" s="17">
        <f t="shared" si="3"/>
        <v>0.38179802290154574</v>
      </c>
      <c r="T73" s="17">
        <f t="shared" si="4"/>
        <v>3.7720466975374782E-2</v>
      </c>
      <c r="U73" s="17">
        <f t="shared" si="5"/>
        <v>1.2624733296685892E-3</v>
      </c>
      <c r="V73" s="17">
        <f t="shared" si="6"/>
        <v>1</v>
      </c>
    </row>
    <row r="74" spans="1:22" x14ac:dyDescent="0.25">
      <c r="A74" s="27" t="s">
        <v>15</v>
      </c>
      <c r="B74" s="17">
        <v>3.4994577620951428E-2</v>
      </c>
      <c r="C74" s="17">
        <v>3.3747972971263626E-2</v>
      </c>
      <c r="D74" s="17">
        <v>3.4193840984042698E-2</v>
      </c>
      <c r="E74" s="35">
        <v>3.4623435831487005E-2</v>
      </c>
      <c r="F74" s="35">
        <v>3.3616718953309227E-2</v>
      </c>
      <c r="G74" s="19"/>
      <c r="H74" s="19"/>
      <c r="I74" s="27" t="s">
        <v>15</v>
      </c>
      <c r="J74" s="17">
        <v>3.5440223550683887E-2</v>
      </c>
      <c r="K74" s="17">
        <v>3.7697023280924197E-2</v>
      </c>
      <c r="L74" s="17">
        <v>3.2640417613778963E-2</v>
      </c>
      <c r="M74" s="35">
        <v>3.2554481118442238E-2</v>
      </c>
      <c r="N74" s="35">
        <v>3.0409479438373556E-2</v>
      </c>
      <c r="O74" s="16"/>
      <c r="P74" s="16"/>
      <c r="Q74" s="27" t="s">
        <v>15</v>
      </c>
      <c r="R74" s="17">
        <f t="shared" si="2"/>
        <v>0.59981319655521781</v>
      </c>
      <c r="S74" s="17">
        <f t="shared" si="3"/>
        <v>0.36247783687943264</v>
      </c>
      <c r="T74" s="17">
        <f t="shared" si="4"/>
        <v>3.7408181357649443E-2</v>
      </c>
      <c r="U74" s="17">
        <f t="shared" si="5"/>
        <v>3.0078520770010134E-4</v>
      </c>
      <c r="V74" s="17">
        <f t="shared" si="6"/>
        <v>0.99999999999999989</v>
      </c>
    </row>
    <row r="75" spans="1:22" x14ac:dyDescent="0.25">
      <c r="A75" s="27" t="s">
        <v>16</v>
      </c>
      <c r="B75" s="17">
        <v>1.3000606597343459E-2</v>
      </c>
      <c r="C75" s="17">
        <v>1.2763851046802754E-2</v>
      </c>
      <c r="D75" s="17">
        <v>1.2615680189694977E-2</v>
      </c>
      <c r="E75" s="35">
        <v>1.4339181140284143E-2</v>
      </c>
      <c r="F75" s="35">
        <v>1.3112904556255372E-2</v>
      </c>
      <c r="G75" s="19"/>
      <c r="H75" s="19"/>
      <c r="I75" s="27" t="s">
        <v>16</v>
      </c>
      <c r="J75" s="17">
        <v>1.2120530500307123E-2</v>
      </c>
      <c r="K75" s="17">
        <v>1.1838023292660503E-2</v>
      </c>
      <c r="L75" s="17">
        <v>1.1802752063330441E-2</v>
      </c>
      <c r="M75" s="35">
        <v>1.2595274862300471E-2</v>
      </c>
      <c r="N75" s="35">
        <v>9.7934009424189457E-3</v>
      </c>
      <c r="O75" s="16"/>
      <c r="P75" s="16"/>
      <c r="Q75" s="27" t="s">
        <v>16</v>
      </c>
      <c r="R75" s="17">
        <f t="shared" si="2"/>
        <v>0.66124188311688314</v>
      </c>
      <c r="S75" s="17">
        <f t="shared" si="3"/>
        <v>0.29926948051948055</v>
      </c>
      <c r="T75" s="17">
        <f t="shared" si="4"/>
        <v>3.8433441558441556E-2</v>
      </c>
      <c r="U75" s="17">
        <f t="shared" si="5"/>
        <v>1.0551948051948051E-3</v>
      </c>
      <c r="V75" s="17">
        <f t="shared" si="6"/>
        <v>1</v>
      </c>
    </row>
    <row r="76" spans="1:22" x14ac:dyDescent="0.25">
      <c r="A76" s="27" t="s">
        <v>17</v>
      </c>
      <c r="B76" s="17">
        <v>3.4880503406425616E-2</v>
      </c>
      <c r="C76" s="17">
        <v>3.4428498063412798E-2</v>
      </c>
      <c r="D76" s="17">
        <v>3.3165374238693562E-2</v>
      </c>
      <c r="E76" s="35">
        <v>3.3090792118348443E-2</v>
      </c>
      <c r="F76" s="35">
        <v>3.0870140202707199E-2</v>
      </c>
      <c r="G76" s="19"/>
      <c r="H76" s="19"/>
      <c r="I76" s="27" t="s">
        <v>17</v>
      </c>
      <c r="J76" s="17">
        <v>3.6543269688292142E-2</v>
      </c>
      <c r="K76" s="17">
        <v>3.8189948242878996E-2</v>
      </c>
      <c r="L76" s="17">
        <v>3.5856416581217417E-2</v>
      </c>
      <c r="M76" s="35">
        <v>3.4691197965267512E-2</v>
      </c>
      <c r="N76" s="35">
        <v>2.9232783854567863E-2</v>
      </c>
      <c r="O76" s="16"/>
      <c r="P76" s="16"/>
      <c r="Q76" s="27" t="s">
        <v>17</v>
      </c>
      <c r="R76" s="17">
        <f t="shared" si="2"/>
        <v>0.57410312548485531</v>
      </c>
      <c r="S76" s="17">
        <f t="shared" si="3"/>
        <v>0.37945420380298928</v>
      </c>
      <c r="T76" s="17">
        <f t="shared" si="4"/>
        <v>4.5942731049700897E-2</v>
      </c>
      <c r="U76" s="17">
        <f t="shared" si="5"/>
        <v>4.9993966245453136E-4</v>
      </c>
      <c r="V76" s="17">
        <f t="shared" si="6"/>
        <v>1</v>
      </c>
    </row>
    <row r="77" spans="1:22" x14ac:dyDescent="0.25">
      <c r="A77" s="28" t="s">
        <v>18</v>
      </c>
      <c r="B77" s="26">
        <f>SUM(B59:B76)</f>
        <v>1</v>
      </c>
      <c r="C77" s="26">
        <f t="shared" ref="C77:F77" si="7">SUM(C59:C76)</f>
        <v>1.0000000000000002</v>
      </c>
      <c r="D77" s="26">
        <f t="shared" si="7"/>
        <v>1</v>
      </c>
      <c r="E77" s="26">
        <f t="shared" si="7"/>
        <v>1</v>
      </c>
      <c r="F77" s="26">
        <f t="shared" si="7"/>
        <v>1</v>
      </c>
      <c r="G77" s="19"/>
      <c r="H77" s="19"/>
      <c r="I77" s="28" t="s">
        <v>18</v>
      </c>
      <c r="J77" s="26">
        <f>SUM(J59:J76)</f>
        <v>1</v>
      </c>
      <c r="K77" s="26">
        <f t="shared" ref="K77:N77" si="8">SUM(K59:K76)</f>
        <v>1</v>
      </c>
      <c r="L77" s="26">
        <f t="shared" si="8"/>
        <v>1.0000000000000002</v>
      </c>
      <c r="M77" s="26">
        <f t="shared" si="8"/>
        <v>1.0000000000000002</v>
      </c>
      <c r="N77" s="26">
        <f t="shared" si="8"/>
        <v>1</v>
      </c>
      <c r="O77" s="16"/>
      <c r="P77" s="16"/>
      <c r="Q77" s="28" t="s">
        <v>18</v>
      </c>
      <c r="R77" s="46">
        <f t="shared" si="2"/>
        <v>0.56838746929989115</v>
      </c>
      <c r="S77" s="26">
        <f t="shared" si="3"/>
        <v>0.40070779882547969</v>
      </c>
      <c r="T77" s="26">
        <f t="shared" si="4"/>
        <v>3.007187085066243E-2</v>
      </c>
      <c r="U77" s="26">
        <f t="shared" si="5"/>
        <v>8.3286102396670683E-4</v>
      </c>
      <c r="V77" s="26">
        <f t="shared" si="6"/>
        <v>1</v>
      </c>
    </row>
    <row r="78" spans="1:22" x14ac:dyDescent="0.25">
      <c r="A78" s="34"/>
    </row>
    <row r="79" spans="1:22" x14ac:dyDescent="0.25">
      <c r="A79" s="12" t="s">
        <v>60</v>
      </c>
      <c r="I79" s="12" t="s">
        <v>61</v>
      </c>
      <c r="Q79" s="12" t="s">
        <v>25</v>
      </c>
    </row>
    <row r="80" spans="1:22" x14ac:dyDescent="0.25">
      <c r="A80" s="20" t="s">
        <v>23</v>
      </c>
      <c r="I80" s="21" t="s">
        <v>24</v>
      </c>
      <c r="K80" s="12"/>
      <c r="L80" s="15"/>
      <c r="M80" s="15"/>
      <c r="Q80" s="20" t="s">
        <v>26</v>
      </c>
    </row>
    <row r="81" spans="1:22" ht="14.45" customHeight="1" x14ac:dyDescent="0.25">
      <c r="A81" s="98" t="s">
        <v>0</v>
      </c>
      <c r="B81" s="102" t="s">
        <v>20</v>
      </c>
      <c r="C81" s="102"/>
      <c r="D81" s="102"/>
      <c r="E81" s="102"/>
      <c r="F81" s="102"/>
      <c r="I81" s="98" t="s">
        <v>0</v>
      </c>
      <c r="J81" s="98" t="s">
        <v>33</v>
      </c>
      <c r="K81" s="98"/>
      <c r="L81" s="98"/>
      <c r="M81" s="98"/>
      <c r="N81" s="98"/>
      <c r="Q81" s="98" t="s">
        <v>0</v>
      </c>
      <c r="R81" s="98" t="s">
        <v>49</v>
      </c>
      <c r="S81" s="98"/>
      <c r="T81" s="98"/>
      <c r="U81" s="98"/>
      <c r="V81" s="98"/>
    </row>
    <row r="82" spans="1:22" ht="27.6" customHeight="1" x14ac:dyDescent="0.25">
      <c r="A82" s="98" t="s">
        <v>0</v>
      </c>
      <c r="B82" s="22" t="s">
        <v>50</v>
      </c>
      <c r="C82" s="22" t="s">
        <v>46</v>
      </c>
      <c r="D82" s="22" t="s">
        <v>47</v>
      </c>
      <c r="E82" s="22" t="s">
        <v>48</v>
      </c>
      <c r="F82" s="22" t="s">
        <v>49</v>
      </c>
      <c r="G82" s="41"/>
      <c r="I82" s="98"/>
      <c r="J82" s="22" t="s">
        <v>50</v>
      </c>
      <c r="K82" s="22" t="s">
        <v>46</v>
      </c>
      <c r="L82" s="22" t="s">
        <v>47</v>
      </c>
      <c r="M82" s="22" t="s">
        <v>48</v>
      </c>
      <c r="N82" s="22" t="s">
        <v>49</v>
      </c>
      <c r="Q82" s="98"/>
      <c r="R82" s="22" t="s">
        <v>32</v>
      </c>
      <c r="S82" s="22" t="s">
        <v>33</v>
      </c>
      <c r="T82" s="22" t="s">
        <v>34</v>
      </c>
      <c r="U82" s="22" t="s">
        <v>35</v>
      </c>
      <c r="V82" s="22" t="s">
        <v>20</v>
      </c>
    </row>
    <row r="83" spans="1:22" x14ac:dyDescent="0.25">
      <c r="A83" s="59" t="s">
        <v>1</v>
      </c>
      <c r="B83" s="17">
        <v>5.0203925182929716E-2</v>
      </c>
      <c r="C83" s="17">
        <v>4.6496607539881607E-2</v>
      </c>
      <c r="D83" s="17">
        <v>4.327816831763396E-2</v>
      </c>
      <c r="E83" s="60">
        <v>5.5315173787087508E-2</v>
      </c>
      <c r="F83" s="92">
        <v>8.2677523452507645E-2</v>
      </c>
      <c r="G83" s="40"/>
      <c r="H83" s="16"/>
      <c r="I83" s="27" t="s">
        <v>1</v>
      </c>
      <c r="J83" s="17">
        <v>8.3488539901954602E-3</v>
      </c>
      <c r="K83" s="17">
        <v>9.0834954211217594E-3</v>
      </c>
      <c r="L83" s="17">
        <v>9.7007874384731317E-3</v>
      </c>
      <c r="M83" s="35">
        <v>1.8468854414646633E-2</v>
      </c>
      <c r="N83" s="92">
        <v>3.5665031255757693E-2</v>
      </c>
      <c r="O83" s="16"/>
      <c r="P83" s="16"/>
      <c r="Q83" s="27" t="s">
        <v>1</v>
      </c>
      <c r="R83" s="17">
        <v>4.5458061466676719E-2</v>
      </c>
      <c r="S83" s="62">
        <v>3.5665031255757693E-2</v>
      </c>
      <c r="T83" s="17">
        <v>1.4972911158394897E-3</v>
      </c>
      <c r="U83" s="17">
        <v>5.713961423375E-5</v>
      </c>
      <c r="V83" s="35">
        <v>8.2677523452507645E-2</v>
      </c>
    </row>
    <row r="84" spans="1:22" x14ac:dyDescent="0.25">
      <c r="A84" s="61" t="s">
        <v>2</v>
      </c>
      <c r="B84" s="17">
        <v>4.0461826726008253E-2</v>
      </c>
      <c r="C84" s="17">
        <v>3.7784945131196832E-2</v>
      </c>
      <c r="D84" s="17">
        <v>3.4256472391456058E-2</v>
      </c>
      <c r="E84" s="60">
        <v>4.4545453573631488E-2</v>
      </c>
      <c r="F84" s="60">
        <v>5.5032760517892611E-2</v>
      </c>
      <c r="G84" s="40"/>
      <c r="H84" s="16"/>
      <c r="I84" s="27" t="s">
        <v>2</v>
      </c>
      <c r="J84" s="17">
        <v>5.6447394372840078E-3</v>
      </c>
      <c r="K84" s="17">
        <v>7.2398122210514592E-3</v>
      </c>
      <c r="L84" s="17">
        <v>7.448548394692789E-3</v>
      </c>
      <c r="M84" s="35">
        <v>1.4204943294610396E-2</v>
      </c>
      <c r="N84" s="35">
        <v>1.9541043234918367E-2</v>
      </c>
      <c r="O84" s="16"/>
      <c r="P84" s="16"/>
      <c r="Q84" s="27" t="s">
        <v>2</v>
      </c>
      <c r="R84" s="17">
        <v>3.4039133316470127E-2</v>
      </c>
      <c r="S84" s="62">
        <v>1.9541043234918367E-2</v>
      </c>
      <c r="T84" s="17">
        <v>1.4184306329786723E-3</v>
      </c>
      <c r="U84" s="17">
        <v>3.4153333525445837E-5</v>
      </c>
      <c r="V84" s="35">
        <v>5.5032760517892611E-2</v>
      </c>
    </row>
    <row r="85" spans="1:22" x14ac:dyDescent="0.25">
      <c r="A85" s="59" t="s">
        <v>3</v>
      </c>
      <c r="B85" s="17">
        <v>2.720294204097257E-2</v>
      </c>
      <c r="C85" s="17">
        <v>2.4939828236967342E-2</v>
      </c>
      <c r="D85" s="17">
        <v>2.3779991366639164E-2</v>
      </c>
      <c r="E85" s="60">
        <v>2.5317250910918458E-2</v>
      </c>
      <c r="F85" s="93">
        <v>4.436055966036212E-2</v>
      </c>
      <c r="G85" s="40"/>
      <c r="H85" s="16"/>
      <c r="I85" s="27" t="s">
        <v>3</v>
      </c>
      <c r="J85" s="17">
        <v>3.1990594218452009E-3</v>
      </c>
      <c r="K85" s="17">
        <v>3.2520102839013183E-3</v>
      </c>
      <c r="L85" s="17">
        <v>4.1978351028080282E-3</v>
      </c>
      <c r="M85" s="35">
        <v>6.5048045144408574E-3</v>
      </c>
      <c r="N85" s="93">
        <v>1.0882436399751165E-2</v>
      </c>
      <c r="O85" s="16"/>
      <c r="P85" s="16"/>
      <c r="Q85" s="27" t="s">
        <v>3</v>
      </c>
      <c r="R85" s="17">
        <v>3.1561384744671329E-2</v>
      </c>
      <c r="S85" s="62">
        <v>1.0882436399751165E-2</v>
      </c>
      <c r="T85" s="17">
        <v>1.8812686216944786E-3</v>
      </c>
      <c r="U85" s="17">
        <v>3.5469894245146081E-5</v>
      </c>
      <c r="V85" s="35">
        <v>4.436055966036212E-2</v>
      </c>
    </row>
    <row r="86" spans="1:22" x14ac:dyDescent="0.25">
      <c r="A86" s="61" t="s">
        <v>4</v>
      </c>
      <c r="B86" s="17">
        <v>4.5015221172533752E-2</v>
      </c>
      <c r="C86" s="17">
        <v>4.4597333142298995E-2</v>
      </c>
      <c r="D86" s="17">
        <v>4.0901551908055472E-2</v>
      </c>
      <c r="E86" s="60">
        <v>4.8411971860025896E-2</v>
      </c>
      <c r="F86" s="60">
        <v>6.3692912748325517E-2</v>
      </c>
      <c r="G86" s="40"/>
      <c r="H86" s="16"/>
      <c r="I86" s="27" t="s">
        <v>4</v>
      </c>
      <c r="J86" s="17">
        <v>7.8402487251319694E-3</v>
      </c>
      <c r="K86" s="17">
        <v>8.7467091350690827E-3</v>
      </c>
      <c r="L86" s="17">
        <v>9.4587247513850184E-3</v>
      </c>
      <c r="M86" s="35">
        <v>1.5006061805675829E-2</v>
      </c>
      <c r="N86" s="35">
        <v>2.5119008248585557E-2</v>
      </c>
      <c r="O86" s="16"/>
      <c r="P86" s="16"/>
      <c r="Q86" s="27" t="s">
        <v>4</v>
      </c>
      <c r="R86" s="17">
        <v>3.7175583308518508E-2</v>
      </c>
      <c r="S86" s="62">
        <v>2.5119008248585557E-2</v>
      </c>
      <c r="T86" s="17">
        <v>1.3722484702860178E-3</v>
      </c>
      <c r="U86" s="17">
        <v>2.6072720935434337E-5</v>
      </c>
      <c r="V86" s="35">
        <v>6.3692912748325517E-2</v>
      </c>
    </row>
    <row r="87" spans="1:22" x14ac:dyDescent="0.25">
      <c r="A87" s="61" t="s">
        <v>5</v>
      </c>
      <c r="B87" s="17">
        <v>3.2199965506196568E-2</v>
      </c>
      <c r="C87" s="17">
        <v>3.3953012239916133E-2</v>
      </c>
      <c r="D87" s="17">
        <v>3.4999725360536034E-2</v>
      </c>
      <c r="E87" s="60">
        <v>4.2993860244344574E-2</v>
      </c>
      <c r="F87" s="60">
        <v>4.9187768223611802E-2</v>
      </c>
      <c r="G87" s="40"/>
      <c r="H87" s="16"/>
      <c r="I87" s="27" t="s">
        <v>5</v>
      </c>
      <c r="J87" s="17">
        <v>8.1232907088476611E-3</v>
      </c>
      <c r="K87" s="17">
        <v>8.831736834420725E-3</v>
      </c>
      <c r="L87" s="17">
        <v>1.1143803682792238E-2</v>
      </c>
      <c r="M87" s="35">
        <v>2.0001737357446543E-2</v>
      </c>
      <c r="N87" s="35">
        <v>2.6693301970645903E-2</v>
      </c>
      <c r="O87" s="16"/>
      <c r="P87" s="16"/>
      <c r="Q87" s="27" t="s">
        <v>5</v>
      </c>
      <c r="R87" s="17">
        <v>2.119443580402041E-2</v>
      </c>
      <c r="S87" s="62">
        <v>2.6693301970645903E-2</v>
      </c>
      <c r="T87" s="17">
        <v>1.2803330179008612E-3</v>
      </c>
      <c r="U87" s="17">
        <v>1.9697431044628635E-5</v>
      </c>
      <c r="V87" s="35">
        <v>4.9187768223611802E-2</v>
      </c>
    </row>
    <row r="88" spans="1:22" x14ac:dyDescent="0.25">
      <c r="A88" s="61" t="s">
        <v>6</v>
      </c>
      <c r="B88" s="17">
        <v>4.4999014335685171E-2</v>
      </c>
      <c r="C88" s="17">
        <v>3.9421154255794295E-2</v>
      </c>
      <c r="D88" s="17">
        <v>3.1771443208430915E-2</v>
      </c>
      <c r="E88" s="60">
        <v>4.0186491256509957E-2</v>
      </c>
      <c r="F88" s="60">
        <v>4.9274000839094508E-2</v>
      </c>
      <c r="G88" s="40"/>
      <c r="H88" s="16"/>
      <c r="I88" s="27" t="s">
        <v>6</v>
      </c>
      <c r="J88" s="17">
        <v>5.2973726315403416E-3</v>
      </c>
      <c r="K88" s="17">
        <v>4.7870671311725111E-3</v>
      </c>
      <c r="L88" s="17">
        <v>5.8021992096018733E-3</v>
      </c>
      <c r="M88" s="35">
        <v>1.0278937766990957E-2</v>
      </c>
      <c r="N88" s="93">
        <v>1.4743437733715182E-2</v>
      </c>
      <c r="O88" s="16"/>
      <c r="P88" s="16"/>
      <c r="Q88" s="27" t="s">
        <v>6</v>
      </c>
      <c r="R88" s="17">
        <v>3.3550099414457961E-2</v>
      </c>
      <c r="S88" s="62">
        <v>1.4743437733715182E-2</v>
      </c>
      <c r="T88" s="17">
        <v>9.2574013607923966E-4</v>
      </c>
      <c r="U88" s="17">
        <v>5.4723554842122541E-5</v>
      </c>
      <c r="V88" s="35">
        <v>4.9274000839094508E-2</v>
      </c>
    </row>
    <row r="89" spans="1:22" x14ac:dyDescent="0.25">
      <c r="A89" s="61" t="s">
        <v>7</v>
      </c>
      <c r="B89" s="17">
        <v>3.7978419094981113E-2</v>
      </c>
      <c r="C89" s="17">
        <v>3.5088701075235332E-2</v>
      </c>
      <c r="D89" s="17">
        <v>3.4307733953590547E-2</v>
      </c>
      <c r="E89" s="60">
        <v>4.8233898163549276E-2</v>
      </c>
      <c r="F89" s="60">
        <v>5.0691052020968248E-2</v>
      </c>
      <c r="G89" s="40"/>
      <c r="H89" s="16"/>
      <c r="I89" s="27" t="s">
        <v>7</v>
      </c>
      <c r="J89" s="17">
        <v>6.5844258678673592E-3</v>
      </c>
      <c r="K89" s="17">
        <v>8.3538038104284586E-3</v>
      </c>
      <c r="L89" s="17">
        <v>8.5379325159247888E-3</v>
      </c>
      <c r="M89" s="35">
        <v>1.554375467900224E-2</v>
      </c>
      <c r="N89" s="35">
        <v>1.8796828377754409E-2</v>
      </c>
      <c r="O89" s="16"/>
      <c r="P89" s="16"/>
      <c r="Q89" s="27" t="s">
        <v>7</v>
      </c>
      <c r="R89" s="17">
        <v>2.9980347116865782E-2</v>
      </c>
      <c r="S89" s="62">
        <v>1.8796828377754409E-2</v>
      </c>
      <c r="T89" s="17">
        <v>1.8731351101764298E-3</v>
      </c>
      <c r="U89" s="17">
        <v>4.0741416171626127E-5</v>
      </c>
      <c r="V89" s="35">
        <v>5.0691052020968248E-2</v>
      </c>
    </row>
    <row r="90" spans="1:22" x14ac:dyDescent="0.25">
      <c r="A90" s="61" t="s">
        <v>8</v>
      </c>
      <c r="B90" s="17">
        <v>4.5183462218964104E-2</v>
      </c>
      <c r="C90" s="17">
        <v>3.8049562551821181E-2</v>
      </c>
      <c r="D90" s="17">
        <v>3.9651852136742743E-2</v>
      </c>
      <c r="E90" s="60">
        <v>5.1930327964415088E-2</v>
      </c>
      <c r="F90" s="60">
        <v>6.8137279740132048E-2</v>
      </c>
      <c r="G90" s="40"/>
      <c r="H90" s="16"/>
      <c r="I90" s="27" t="s">
        <v>8</v>
      </c>
      <c r="J90" s="17">
        <v>8.3614897451867697E-3</v>
      </c>
      <c r="K90" s="17">
        <v>9.0737383155062735E-3</v>
      </c>
      <c r="L90" s="17">
        <v>1.0961863894596881E-2</v>
      </c>
      <c r="M90" s="35">
        <v>1.8389790871421653E-2</v>
      </c>
      <c r="N90" s="92">
        <v>2.7667802858602306E-2</v>
      </c>
      <c r="O90" s="16"/>
      <c r="P90" s="16"/>
      <c r="Q90" s="27" t="s">
        <v>8</v>
      </c>
      <c r="R90" s="17">
        <v>3.8180431296450233E-2</v>
      </c>
      <c r="S90" s="62">
        <v>2.7667802858602306E-2</v>
      </c>
      <c r="T90" s="17">
        <v>2.2233117004945104E-3</v>
      </c>
      <c r="U90" s="17">
        <v>6.5733884584993229E-5</v>
      </c>
      <c r="V90" s="35">
        <v>6.8137279740132048E-2</v>
      </c>
    </row>
    <row r="91" spans="1:22" x14ac:dyDescent="0.25">
      <c r="A91" s="61" t="s">
        <v>9</v>
      </c>
      <c r="B91" s="17">
        <v>4.4167573832452012E-2</v>
      </c>
      <c r="C91" s="17">
        <v>4.3711966598013553E-2</v>
      </c>
      <c r="D91" s="17">
        <v>3.9932112384998289E-2</v>
      </c>
      <c r="E91" s="60">
        <v>4.6862951684143575E-2</v>
      </c>
      <c r="F91" s="60">
        <v>5.6538422756137859E-2</v>
      </c>
      <c r="G91" s="40"/>
      <c r="H91" s="16"/>
      <c r="I91" s="27" t="s">
        <v>9</v>
      </c>
      <c r="J91" s="17">
        <v>7.8062302794486508E-3</v>
      </c>
      <c r="K91" s="17">
        <v>8.3436001550145477E-3</v>
      </c>
      <c r="L91" s="17">
        <v>9.1554448948989349E-3</v>
      </c>
      <c r="M91" s="35">
        <v>1.3324437937736969E-2</v>
      </c>
      <c r="N91" s="35">
        <v>1.8826491208047223E-2</v>
      </c>
      <c r="O91" s="16"/>
      <c r="P91" s="16"/>
      <c r="Q91" s="27" t="s">
        <v>9</v>
      </c>
      <c r="R91" s="17">
        <v>3.5778355695959878E-2</v>
      </c>
      <c r="S91" s="62">
        <v>1.8826491208047223E-2</v>
      </c>
      <c r="T91" s="17">
        <v>1.8566760446018884E-3</v>
      </c>
      <c r="U91" s="17">
        <v>7.6899807528867895E-5</v>
      </c>
      <c r="V91" s="35">
        <v>5.6538422756137859E-2</v>
      </c>
    </row>
    <row r="92" spans="1:22" x14ac:dyDescent="0.25">
      <c r="A92" s="59" t="s">
        <v>42</v>
      </c>
      <c r="B92" s="17">
        <v>8.7907947820353837E-3</v>
      </c>
      <c r="C92" s="17">
        <v>8.7797689039399215E-3</v>
      </c>
      <c r="D92" s="17">
        <v>6.5094975922701673E-3</v>
      </c>
      <c r="E92" s="60">
        <v>6.8126292050366471E-3</v>
      </c>
      <c r="F92" s="93">
        <v>1.305503439649781E-2</v>
      </c>
      <c r="G92" s="40"/>
      <c r="H92" s="16"/>
      <c r="I92" s="59" t="s">
        <v>42</v>
      </c>
      <c r="J92" s="17">
        <v>2.3546771737594776E-4</v>
      </c>
      <c r="K92" s="17">
        <v>2.1949422259849802E-4</v>
      </c>
      <c r="L92" s="17">
        <v>2.1959750913682494E-4</v>
      </c>
      <c r="M92" s="35">
        <v>5.0115893002568442E-4</v>
      </c>
      <c r="N92" s="93">
        <v>1.235146966854284E-3</v>
      </c>
      <c r="O92" s="16"/>
      <c r="P92" s="16"/>
      <c r="Q92" s="59" t="s">
        <v>42</v>
      </c>
      <c r="R92" s="17">
        <v>1.0240775484677923E-2</v>
      </c>
      <c r="S92" s="62">
        <v>1.235146966854284E-3</v>
      </c>
      <c r="T92" s="17">
        <v>1.5478424015009382E-3</v>
      </c>
      <c r="U92" s="17">
        <v>3.1269543464665416E-5</v>
      </c>
      <c r="V92" s="35">
        <v>1.305503439649781E-2</v>
      </c>
    </row>
    <row r="93" spans="1:22" x14ac:dyDescent="0.25">
      <c r="A93" s="61" t="s">
        <v>10</v>
      </c>
      <c r="B93" s="17">
        <v>4.5396546385812329E-2</v>
      </c>
      <c r="C93" s="17">
        <v>3.8716854647919192E-2</v>
      </c>
      <c r="D93" s="17">
        <v>3.5668845843891017E-2</v>
      </c>
      <c r="E93" s="60">
        <v>4.5323176767685144E-2</v>
      </c>
      <c r="F93" s="60">
        <v>6.0334065931639549E-2</v>
      </c>
      <c r="G93" s="40"/>
      <c r="H93" s="16"/>
      <c r="I93" s="27" t="s">
        <v>10</v>
      </c>
      <c r="J93" s="17">
        <v>7.95022707992297E-3</v>
      </c>
      <c r="K93" s="17">
        <v>9.376694909144551E-3</v>
      </c>
      <c r="L93" s="17">
        <v>9.5402979029603555E-3</v>
      </c>
      <c r="M93" s="35">
        <v>1.546753861910281E-2</v>
      </c>
      <c r="N93" s="35">
        <v>2.2366282409057022E-2</v>
      </c>
      <c r="O93" s="16"/>
      <c r="P93" s="16"/>
      <c r="Q93" s="27" t="s">
        <v>10</v>
      </c>
      <c r="R93" s="17">
        <v>3.5986373285103103E-2</v>
      </c>
      <c r="S93" s="62">
        <v>2.2366282409057022E-2</v>
      </c>
      <c r="T93" s="17">
        <v>1.9532581488566525E-3</v>
      </c>
      <c r="U93" s="17">
        <v>2.8152088622774986E-5</v>
      </c>
      <c r="V93" s="35">
        <v>6.0334065931639549E-2</v>
      </c>
    </row>
    <row r="94" spans="1:22" x14ac:dyDescent="0.25">
      <c r="A94" s="61" t="s">
        <v>11</v>
      </c>
      <c r="B94" s="17">
        <v>4.6903944314330259E-2</v>
      </c>
      <c r="C94" s="17">
        <v>4.2248399662012805E-2</v>
      </c>
      <c r="D94" s="17">
        <v>3.9175042149700051E-2</v>
      </c>
      <c r="E94" s="60">
        <v>4.7267866909099454E-2</v>
      </c>
      <c r="F94" s="60">
        <v>6.1114521786394406E-2</v>
      </c>
      <c r="G94" s="40"/>
      <c r="H94" s="16"/>
      <c r="I94" s="27" t="s">
        <v>11</v>
      </c>
      <c r="J94" s="17">
        <v>8.6861580474930575E-3</v>
      </c>
      <c r="K94" s="17">
        <v>9.3077279255381774E-3</v>
      </c>
      <c r="L94" s="17">
        <v>8.9135179642675106E-3</v>
      </c>
      <c r="M94" s="35">
        <v>1.389333044432813E-2</v>
      </c>
      <c r="N94" s="35">
        <v>2.0162956416783652E-2</v>
      </c>
      <c r="O94" s="16"/>
      <c r="P94" s="16"/>
      <c r="Q94" s="27" t="s">
        <v>11</v>
      </c>
      <c r="R94" s="17">
        <v>3.7596503645077745E-2</v>
      </c>
      <c r="S94" s="62">
        <v>2.0162956416783652E-2</v>
      </c>
      <c r="T94" s="17">
        <v>3.2599104013430673E-3</v>
      </c>
      <c r="U94" s="17">
        <v>9.515132318994159E-5</v>
      </c>
      <c r="V94" s="35">
        <v>6.1114521786394406E-2</v>
      </c>
    </row>
    <row r="95" spans="1:22" x14ac:dyDescent="0.25">
      <c r="A95" s="59" t="s">
        <v>12</v>
      </c>
      <c r="B95" s="17">
        <v>3.6128710891066694E-2</v>
      </c>
      <c r="C95" s="17">
        <v>2.9949679753307402E-2</v>
      </c>
      <c r="D95" s="17">
        <v>3.1235552177930968E-2</v>
      </c>
      <c r="E95" s="60">
        <v>4.8675627514695091E-2</v>
      </c>
      <c r="F95" s="92">
        <v>7.7285782105563902E-2</v>
      </c>
      <c r="G95" s="40"/>
      <c r="H95" s="16"/>
      <c r="I95" s="27" t="s">
        <v>12</v>
      </c>
      <c r="J95" s="17">
        <v>9.3289465810664166E-3</v>
      </c>
      <c r="K95" s="17">
        <v>8.9131333203657723E-3</v>
      </c>
      <c r="L95" s="17">
        <v>1.1611003138356247E-2</v>
      </c>
      <c r="M95" s="35">
        <v>2.4146448316548542E-2</v>
      </c>
      <c r="N95" s="92">
        <v>4.6466417052794841E-2</v>
      </c>
      <c r="O95" s="16"/>
      <c r="P95" s="16"/>
      <c r="Q95" s="27" t="s">
        <v>12</v>
      </c>
      <c r="R95" s="17">
        <v>2.8949946189092173E-2</v>
      </c>
      <c r="S95" s="62">
        <v>4.6466417052794841E-2</v>
      </c>
      <c r="T95" s="17">
        <v>1.8200116429189785E-3</v>
      </c>
      <c r="U95" s="17">
        <v>4.9407220757906763E-5</v>
      </c>
      <c r="V95" s="35">
        <v>7.7285782105563902E-2</v>
      </c>
    </row>
    <row r="96" spans="1:22" x14ac:dyDescent="0.25">
      <c r="A96" s="59" t="s">
        <v>13</v>
      </c>
      <c r="B96" s="17">
        <v>3.9339908649500453E-2</v>
      </c>
      <c r="C96" s="17">
        <v>3.4297817920230199E-2</v>
      </c>
      <c r="D96" s="17">
        <v>3.240310757321492E-2</v>
      </c>
      <c r="E96" s="60">
        <v>4.6848883299638641E-2</v>
      </c>
      <c r="F96" s="60">
        <v>4.6772892856149717E-2</v>
      </c>
      <c r="G96" s="40"/>
      <c r="H96" s="16"/>
      <c r="I96" s="27" t="s">
        <v>13</v>
      </c>
      <c r="J96" s="17">
        <v>6.4993240702966894E-3</v>
      </c>
      <c r="K96" s="17">
        <v>7.7331947885860442E-3</v>
      </c>
      <c r="L96" s="17">
        <v>7.8008219363736742E-3</v>
      </c>
      <c r="M96" s="35">
        <v>1.4939747528613954E-2</v>
      </c>
      <c r="N96" s="35">
        <v>1.7507061221084745E-2</v>
      </c>
      <c r="O96" s="16"/>
      <c r="P96" s="16"/>
      <c r="Q96" s="27" t="s">
        <v>13</v>
      </c>
      <c r="R96" s="17">
        <v>2.7243799830769046E-2</v>
      </c>
      <c r="S96" s="62">
        <v>1.7507061221084745E-2</v>
      </c>
      <c r="T96" s="17">
        <v>2.0021690164344708E-3</v>
      </c>
      <c r="U96" s="17">
        <v>1.9862787861453084E-5</v>
      </c>
      <c r="V96" s="35">
        <v>4.6772892856149717E-2</v>
      </c>
    </row>
    <row r="97" spans="1:22" x14ac:dyDescent="0.25">
      <c r="A97" s="61" t="s">
        <v>14</v>
      </c>
      <c r="B97" s="17">
        <v>4.8697012620092392E-2</v>
      </c>
      <c r="C97" s="17">
        <v>4.3063083240890358E-2</v>
      </c>
      <c r="D97" s="17">
        <v>4.0888407544776413E-2</v>
      </c>
      <c r="E97" s="60">
        <v>5.3396561030148816E-2</v>
      </c>
      <c r="F97" s="60">
        <v>6.2554330483790832E-2</v>
      </c>
      <c r="G97" s="40"/>
      <c r="H97" s="16"/>
      <c r="I97" s="27" t="s">
        <v>14</v>
      </c>
      <c r="J97" s="17">
        <v>8.4279845158440007E-3</v>
      </c>
      <c r="K97" s="17">
        <v>9.1128640748236941E-3</v>
      </c>
      <c r="L97" s="17">
        <v>1.0019875923218203E-2</v>
      </c>
      <c r="M97" s="35">
        <v>1.7205947983186011E-2</v>
      </c>
      <c r="N97" s="35">
        <v>2.3883119702641231E-2</v>
      </c>
      <c r="O97" s="16"/>
      <c r="P97" s="16"/>
      <c r="Q97" s="27" t="s">
        <v>14</v>
      </c>
      <c r="R97" s="17">
        <v>3.6232659050078025E-2</v>
      </c>
      <c r="S97" s="62">
        <v>2.3883119702641231E-2</v>
      </c>
      <c r="T97" s="17">
        <v>2.359578557180512E-3</v>
      </c>
      <c r="U97" s="17">
        <v>7.8973173891060735E-5</v>
      </c>
      <c r="V97" s="35">
        <v>6.2554330483790832E-2</v>
      </c>
    </row>
    <row r="98" spans="1:22" x14ac:dyDescent="0.25">
      <c r="A98" s="59" t="s">
        <v>15</v>
      </c>
      <c r="B98" s="17">
        <v>5.0431425169282174E-2</v>
      </c>
      <c r="C98" s="17">
        <v>4.4364972291292291E-2</v>
      </c>
      <c r="D98" s="17">
        <v>4.232753361801448E-2</v>
      </c>
      <c r="E98" s="60">
        <v>5.4986886342045245E-2</v>
      </c>
      <c r="F98" s="92">
        <v>6.9547218628719279E-2</v>
      </c>
      <c r="G98" s="40"/>
      <c r="H98" s="16"/>
      <c r="I98" s="27" t="s">
        <v>15</v>
      </c>
      <c r="J98" s="17">
        <v>9.1005829349352189E-3</v>
      </c>
      <c r="K98" s="17">
        <v>1.0682180734605012E-2</v>
      </c>
      <c r="L98" s="17">
        <v>1.0061091513495832E-2</v>
      </c>
      <c r="M98" s="35">
        <v>1.7399181513548943E-2</v>
      </c>
      <c r="N98" s="35">
        <v>2.5209325369519142E-2</v>
      </c>
      <c r="O98" s="16"/>
      <c r="P98" s="16"/>
      <c r="Q98" s="27" t="s">
        <v>15</v>
      </c>
      <c r="R98" s="17">
        <v>4.1715339517216704E-2</v>
      </c>
      <c r="S98" s="62">
        <v>2.5209325369519142E-2</v>
      </c>
      <c r="T98" s="17">
        <v>2.6016349673832263E-3</v>
      </c>
      <c r="U98" s="17">
        <v>2.0918774600203683E-5</v>
      </c>
      <c r="V98" s="35">
        <v>6.9547218628719279E-2</v>
      </c>
    </row>
    <row r="99" spans="1:22" x14ac:dyDescent="0.25">
      <c r="A99" s="61" t="s">
        <v>16</v>
      </c>
      <c r="B99" s="17">
        <v>4.2845204014499344E-2</v>
      </c>
      <c r="C99" s="17">
        <v>3.8370082692395446E-2</v>
      </c>
      <c r="D99" s="17">
        <v>3.5699037735229401E-2</v>
      </c>
      <c r="E99" s="60">
        <v>5.2044956513625902E-2</v>
      </c>
      <c r="F99" s="60">
        <v>6.1983678972841891E-2</v>
      </c>
      <c r="G99" s="40"/>
      <c r="H99" s="16"/>
      <c r="I99" s="27" t="s">
        <v>16</v>
      </c>
      <c r="J99" s="17">
        <v>7.1175823589628958E-3</v>
      </c>
      <c r="K99" s="17">
        <v>7.6709745128956536E-3</v>
      </c>
      <c r="L99" s="17">
        <v>8.3165545413895117E-3</v>
      </c>
      <c r="M99" s="35">
        <v>1.5384770564932003E-2</v>
      </c>
      <c r="N99" s="35">
        <v>1.8549823406888641E-2</v>
      </c>
      <c r="O99" s="16"/>
      <c r="P99" s="16"/>
      <c r="Q99" s="27" t="s">
        <v>16</v>
      </c>
      <c r="R99" s="17">
        <v>4.0986204606514323E-2</v>
      </c>
      <c r="S99" s="62">
        <v>1.8549823406888641E-2</v>
      </c>
      <c r="T99" s="17">
        <v>2.3822461033799216E-3</v>
      </c>
      <c r="U99" s="17">
        <v>6.5404856059005244E-5</v>
      </c>
      <c r="V99" s="35">
        <v>6.1983678972841891E-2</v>
      </c>
    </row>
    <row r="100" spans="1:22" x14ac:dyDescent="0.25">
      <c r="A100" s="59" t="s">
        <v>17</v>
      </c>
      <c r="B100" s="17">
        <v>3.4319889215330877E-2</v>
      </c>
      <c r="C100" s="17">
        <v>3.0913292556792111E-2</v>
      </c>
      <c r="D100" s="17">
        <v>2.8088430657513801E-2</v>
      </c>
      <c r="E100" s="60">
        <v>3.5991859910664559E-2</v>
      </c>
      <c r="F100" s="93">
        <v>4.3758557348853172E-2</v>
      </c>
      <c r="G100" s="40"/>
      <c r="H100" s="16"/>
      <c r="I100" s="27" t="s">
        <v>17</v>
      </c>
      <c r="J100" s="17">
        <v>6.4068242385449956E-3</v>
      </c>
      <c r="K100" s="17">
        <v>7.3915683723860337E-3</v>
      </c>
      <c r="L100" s="17">
        <v>7.561775418067661E-3</v>
      </c>
      <c r="M100" s="35">
        <v>1.2698297548527311E-2</v>
      </c>
      <c r="N100" s="35">
        <v>1.6604368538376529E-2</v>
      </c>
      <c r="O100" s="16"/>
      <c r="P100" s="16"/>
      <c r="Q100" s="27" t="s">
        <v>17</v>
      </c>
      <c r="R100" s="17">
        <v>2.512192454068489E-2</v>
      </c>
      <c r="S100" s="62">
        <v>1.6604368538376529E-2</v>
      </c>
      <c r="T100" s="17">
        <v>2.0103876314012739E-3</v>
      </c>
      <c r="U100" s="17">
        <v>2.1876638390482907E-5</v>
      </c>
      <c r="V100" s="35">
        <v>4.3758557348853172E-2</v>
      </c>
    </row>
    <row r="101" spans="1:22" x14ac:dyDescent="0.25">
      <c r="A101" s="28" t="s">
        <v>18</v>
      </c>
      <c r="B101" s="26">
        <v>4.3690586160924895E-2</v>
      </c>
      <c r="C101" s="26">
        <v>3.9878806796577154E-2</v>
      </c>
      <c r="D101" s="26">
        <v>3.7617475058374199E-2</v>
      </c>
      <c r="E101" s="26">
        <v>4.8274181647437617E-2</v>
      </c>
      <c r="F101" s="51">
        <v>6.2915111533015794E-2</v>
      </c>
      <c r="G101" s="40"/>
      <c r="H101" s="16"/>
      <c r="I101" s="28" t="s">
        <v>18</v>
      </c>
      <c r="J101" s="26">
        <v>7.7850273951617852E-3</v>
      </c>
      <c r="K101" s="26">
        <v>8.5961205490080635E-3</v>
      </c>
      <c r="L101" s="26">
        <v>9.3670741623902692E-3</v>
      </c>
      <c r="M101" s="26">
        <v>1.6245908237188088E-2</v>
      </c>
      <c r="N101" s="26">
        <v>2.5210575855254311E-2</v>
      </c>
      <c r="O101" s="16"/>
      <c r="P101" s="16"/>
      <c r="Q101" s="28" t="s">
        <v>18</v>
      </c>
      <c r="R101" s="51">
        <v>3.5760161024971246E-2</v>
      </c>
      <c r="S101" s="51">
        <v>2.5210575855254311E-2</v>
      </c>
      <c r="T101" s="51">
        <v>1.8919751085758735E-3</v>
      </c>
      <c r="U101" s="51">
        <v>5.2399544214367104E-5</v>
      </c>
      <c r="V101" s="26">
        <v>6.2915111533015794E-2</v>
      </c>
    </row>
    <row r="102" spans="1:22" x14ac:dyDescent="0.25">
      <c r="B102" s="18"/>
      <c r="F102" s="18"/>
    </row>
    <row r="103" spans="1:22" x14ac:dyDescent="0.25">
      <c r="A103" s="82" t="s">
        <v>70</v>
      </c>
    </row>
    <row r="104" spans="1:22" x14ac:dyDescent="0.25">
      <c r="A104" s="82" t="s">
        <v>69</v>
      </c>
    </row>
    <row r="105" spans="1:22" x14ac:dyDescent="0.25">
      <c r="A105" s="82" t="s">
        <v>51</v>
      </c>
    </row>
    <row r="106" spans="1:22" x14ac:dyDescent="0.25">
      <c r="A106" s="82" t="s">
        <v>44</v>
      </c>
    </row>
    <row r="107" spans="1:22" x14ac:dyDescent="0.25">
      <c r="A107" s="82" t="s">
        <v>43</v>
      </c>
    </row>
    <row r="110" spans="1:22" x14ac:dyDescent="0.25">
      <c r="A110" s="8"/>
    </row>
    <row r="127" spans="3:5" x14ac:dyDescent="0.25">
      <c r="C127" s="12"/>
      <c r="D127" s="15"/>
      <c r="E127" s="15"/>
    </row>
  </sheetData>
  <mergeCells count="26">
    <mergeCell ref="J3:M3"/>
    <mergeCell ref="N3:Q3"/>
    <mergeCell ref="R3:U3"/>
    <mergeCell ref="A1:V1"/>
    <mergeCell ref="A34:A35"/>
    <mergeCell ref="B34:F34"/>
    <mergeCell ref="I34:I35"/>
    <mergeCell ref="J34:N34"/>
    <mergeCell ref="Q34:Q35"/>
    <mergeCell ref="R34:V34"/>
    <mergeCell ref="A3:A4"/>
    <mergeCell ref="A31:V31"/>
    <mergeCell ref="B3:E3"/>
    <mergeCell ref="F3:I3"/>
    <mergeCell ref="R81:V81"/>
    <mergeCell ref="A57:A58"/>
    <mergeCell ref="B57:F57"/>
    <mergeCell ref="I57:I58"/>
    <mergeCell ref="J57:N57"/>
    <mergeCell ref="Q57:Q58"/>
    <mergeCell ref="R57:V57"/>
    <mergeCell ref="A81:A82"/>
    <mergeCell ref="B81:F81"/>
    <mergeCell ref="I81:I82"/>
    <mergeCell ref="J81:N81"/>
    <mergeCell ref="Q81:Q82"/>
  </mergeCells>
  <printOptions horizontalCentered="1" verticalCentered="1"/>
  <pageMargins left="0.70866141732283472" right="0.51181102362204722" top="0.35433070866141736" bottom="0.35433070866141736" header="0.31496062992125984" footer="0.11811023622047245"/>
  <pageSetup paperSize="9" scale="33" orientation="landscape" horizontalDpi="0" verticalDpi="0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FAA6-3A0C-4EB9-ABD5-5DE1905B5E5F}">
  <sheetPr>
    <tabColor theme="9" tint="0.39997558519241921"/>
    <pageSetUpPr fitToPage="1"/>
  </sheetPr>
  <dimension ref="A1:AG118"/>
  <sheetViews>
    <sheetView zoomScale="40" zoomScaleNormal="40" workbookViewId="0">
      <selection sqref="A1:U1"/>
    </sheetView>
  </sheetViews>
  <sheetFormatPr baseColWidth="10" defaultColWidth="11.42578125" defaultRowHeight="15" x14ac:dyDescent="0.25"/>
  <cols>
    <col min="1" max="1" width="35.140625" style="1" customWidth="1"/>
    <col min="2" max="8" width="14.7109375" style="1" customWidth="1"/>
    <col min="9" max="9" width="35" style="1" customWidth="1"/>
    <col min="10" max="16" width="14.7109375" style="1" customWidth="1"/>
    <col min="17" max="17" width="35" style="1" customWidth="1"/>
    <col min="18" max="27" width="14.7109375" style="1" customWidth="1"/>
    <col min="28" max="16384" width="11.42578125" style="1"/>
  </cols>
  <sheetData>
    <row r="1" spans="1:33" ht="24.95" customHeight="1" x14ac:dyDescent="0.2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80"/>
      <c r="W1" s="80"/>
      <c r="X1" s="80"/>
      <c r="Y1" s="80"/>
      <c r="Z1" s="80"/>
      <c r="AA1" s="80"/>
    </row>
    <row r="2" spans="1:33" ht="15.75" thickBot="1" x14ac:dyDescent="0.3"/>
    <row r="3" spans="1:33" x14ac:dyDescent="0.25">
      <c r="A3" s="106" t="s">
        <v>0</v>
      </c>
      <c r="B3" s="103" t="s">
        <v>45</v>
      </c>
      <c r="C3" s="104"/>
      <c r="D3" s="104"/>
      <c r="E3" s="105"/>
      <c r="F3" s="103" t="s">
        <v>46</v>
      </c>
      <c r="G3" s="104"/>
      <c r="H3" s="104"/>
      <c r="I3" s="105"/>
      <c r="J3" s="103" t="s">
        <v>47</v>
      </c>
      <c r="K3" s="104"/>
      <c r="L3" s="104"/>
      <c r="M3" s="105"/>
      <c r="N3" s="103" t="s">
        <v>48</v>
      </c>
      <c r="O3" s="104"/>
      <c r="P3" s="104"/>
      <c r="Q3" s="105"/>
      <c r="R3" s="103" t="s">
        <v>49</v>
      </c>
      <c r="S3" s="104"/>
      <c r="T3" s="104"/>
      <c r="U3" s="105"/>
      <c r="X3" s="86"/>
      <c r="AB3" s="42"/>
      <c r="AC3" s="42"/>
      <c r="AD3" s="42"/>
      <c r="AE3" s="42"/>
      <c r="AF3" s="42"/>
      <c r="AG3" s="42"/>
    </row>
    <row r="4" spans="1:33" ht="15.95" customHeight="1" thickBot="1" x14ac:dyDescent="0.3">
      <c r="A4" s="107"/>
      <c r="B4" s="31" t="s">
        <v>28</v>
      </c>
      <c r="C4" s="32" t="s">
        <v>27</v>
      </c>
      <c r="D4" s="32" t="s">
        <v>29</v>
      </c>
      <c r="E4" s="33" t="s">
        <v>30</v>
      </c>
      <c r="F4" s="31" t="s">
        <v>28</v>
      </c>
      <c r="G4" s="32" t="s">
        <v>27</v>
      </c>
      <c r="H4" s="32" t="s">
        <v>29</v>
      </c>
      <c r="I4" s="33" t="s">
        <v>30</v>
      </c>
      <c r="J4" s="31" t="s">
        <v>28</v>
      </c>
      <c r="K4" s="32" t="s">
        <v>27</v>
      </c>
      <c r="L4" s="32" t="s">
        <v>29</v>
      </c>
      <c r="M4" s="33" t="s">
        <v>30</v>
      </c>
      <c r="N4" s="31" t="s">
        <v>28</v>
      </c>
      <c r="O4" s="32" t="s">
        <v>27</v>
      </c>
      <c r="P4" s="32" t="s">
        <v>29</v>
      </c>
      <c r="Q4" s="33" t="s">
        <v>30</v>
      </c>
      <c r="R4" s="31" t="s">
        <v>28</v>
      </c>
      <c r="S4" s="32" t="s">
        <v>27</v>
      </c>
      <c r="T4" s="32" t="s">
        <v>29</v>
      </c>
      <c r="U4" s="33" t="s">
        <v>30</v>
      </c>
      <c r="X4" s="44"/>
      <c r="AB4" s="42"/>
      <c r="AC4" s="42"/>
      <c r="AD4" s="42"/>
      <c r="AE4" s="42"/>
      <c r="AF4" s="42"/>
      <c r="AG4" s="42"/>
    </row>
    <row r="5" spans="1:33" x14ac:dyDescent="0.25">
      <c r="A5" s="47" t="s">
        <v>1</v>
      </c>
      <c r="B5" s="87">
        <v>19152</v>
      </c>
      <c r="C5" s="88">
        <v>1430</v>
      </c>
      <c r="D5" s="88">
        <v>1291</v>
      </c>
      <c r="E5" s="88">
        <v>24</v>
      </c>
      <c r="F5" s="87">
        <v>16015</v>
      </c>
      <c r="G5" s="88">
        <v>1553</v>
      </c>
      <c r="H5" s="88">
        <v>875</v>
      </c>
      <c r="I5" s="88">
        <v>26</v>
      </c>
      <c r="J5" s="87">
        <v>14073</v>
      </c>
      <c r="K5" s="88">
        <v>1527</v>
      </c>
      <c r="L5" s="88">
        <v>553</v>
      </c>
      <c r="M5" s="88">
        <v>21</v>
      </c>
      <c r="N5" s="87">
        <v>14057</v>
      </c>
      <c r="O5" s="88">
        <v>1757</v>
      </c>
      <c r="P5" s="88">
        <v>379</v>
      </c>
      <c r="Q5" s="88">
        <v>16</v>
      </c>
      <c r="R5" s="87">
        <v>16279</v>
      </c>
      <c r="S5" s="88">
        <v>2311</v>
      </c>
      <c r="T5" s="88">
        <v>690</v>
      </c>
      <c r="U5" s="89">
        <v>19</v>
      </c>
      <c r="X5" s="42"/>
      <c r="AB5" s="42"/>
      <c r="AC5" s="83"/>
      <c r="AD5" s="42"/>
      <c r="AE5" s="42"/>
      <c r="AF5" s="42"/>
      <c r="AG5" s="42"/>
    </row>
    <row r="6" spans="1:33" x14ac:dyDescent="0.25">
      <c r="A6" s="29" t="s">
        <v>2</v>
      </c>
      <c r="B6" s="2">
        <v>10096</v>
      </c>
      <c r="C6" s="3">
        <v>561</v>
      </c>
      <c r="D6" s="3">
        <v>862</v>
      </c>
      <c r="E6" s="3">
        <v>15</v>
      </c>
      <c r="F6" s="2">
        <v>7340</v>
      </c>
      <c r="G6" s="3">
        <v>606</v>
      </c>
      <c r="H6" s="3">
        <v>608</v>
      </c>
      <c r="I6" s="3">
        <v>7</v>
      </c>
      <c r="J6" s="2">
        <v>6115</v>
      </c>
      <c r="K6" s="3">
        <v>581</v>
      </c>
      <c r="L6" s="3">
        <v>449</v>
      </c>
      <c r="M6" s="3">
        <v>10</v>
      </c>
      <c r="N6" s="2">
        <v>7807</v>
      </c>
      <c r="O6" s="3">
        <v>679</v>
      </c>
      <c r="P6" s="3">
        <v>523</v>
      </c>
      <c r="Q6" s="3">
        <v>11</v>
      </c>
      <c r="R6" s="2">
        <v>7767</v>
      </c>
      <c r="S6" s="3">
        <v>762</v>
      </c>
      <c r="T6" s="3">
        <v>933</v>
      </c>
      <c r="U6" s="4">
        <v>7</v>
      </c>
      <c r="X6" s="42"/>
      <c r="AB6" s="42"/>
      <c r="AC6" s="83"/>
      <c r="AD6" s="42"/>
      <c r="AE6" s="42"/>
      <c r="AF6" s="42"/>
      <c r="AG6" s="42"/>
    </row>
    <row r="7" spans="1:33" x14ac:dyDescent="0.25">
      <c r="A7" s="29" t="s">
        <v>3</v>
      </c>
      <c r="B7" s="2">
        <v>5342</v>
      </c>
      <c r="C7" s="3">
        <v>216</v>
      </c>
      <c r="D7" s="3">
        <v>552</v>
      </c>
      <c r="E7" s="3">
        <v>6</v>
      </c>
      <c r="F7" s="2">
        <v>4479</v>
      </c>
      <c r="G7" s="3">
        <v>205</v>
      </c>
      <c r="H7" s="3">
        <v>426</v>
      </c>
      <c r="I7" s="3">
        <v>4</v>
      </c>
      <c r="J7" s="2">
        <v>3741</v>
      </c>
      <c r="K7" s="3">
        <v>187</v>
      </c>
      <c r="L7" s="3">
        <v>277</v>
      </c>
      <c r="M7" s="3">
        <v>5</v>
      </c>
      <c r="N7" s="2">
        <v>4604</v>
      </c>
      <c r="O7" s="3">
        <v>333</v>
      </c>
      <c r="P7" s="3">
        <v>409</v>
      </c>
      <c r="Q7" s="3">
        <v>5</v>
      </c>
      <c r="R7" s="2">
        <v>5854</v>
      </c>
      <c r="S7" s="3">
        <v>366</v>
      </c>
      <c r="T7" s="3">
        <v>1656</v>
      </c>
      <c r="U7" s="4">
        <v>8</v>
      </c>
      <c r="X7" s="42"/>
      <c r="AB7" s="42"/>
      <c r="AC7" s="83"/>
      <c r="AD7" s="76"/>
      <c r="AE7" s="77"/>
      <c r="AF7" s="77"/>
      <c r="AG7" s="42"/>
    </row>
    <row r="8" spans="1:33" x14ac:dyDescent="0.25">
      <c r="A8" s="29" t="s">
        <v>4</v>
      </c>
      <c r="B8" s="2">
        <v>3663</v>
      </c>
      <c r="C8" s="3">
        <v>583</v>
      </c>
      <c r="D8" s="3">
        <v>299</v>
      </c>
      <c r="E8" s="3">
        <v>5</v>
      </c>
      <c r="F8" s="2">
        <v>3653</v>
      </c>
      <c r="G8" s="3">
        <v>647</v>
      </c>
      <c r="H8" s="3">
        <v>296</v>
      </c>
      <c r="I8" s="3">
        <v>3</v>
      </c>
      <c r="J8" s="2">
        <v>3332</v>
      </c>
      <c r="K8" s="3">
        <v>673</v>
      </c>
      <c r="L8" s="3">
        <v>183</v>
      </c>
      <c r="M8" s="3">
        <v>5</v>
      </c>
      <c r="N8" s="2">
        <v>4050</v>
      </c>
      <c r="O8" s="3">
        <v>751</v>
      </c>
      <c r="P8" s="3">
        <v>124</v>
      </c>
      <c r="Q8" s="3">
        <v>0</v>
      </c>
      <c r="R8" s="2">
        <v>3156</v>
      </c>
      <c r="S8" s="3">
        <v>860</v>
      </c>
      <c r="T8" s="3">
        <v>149</v>
      </c>
      <c r="U8" s="4">
        <v>5</v>
      </c>
      <c r="X8" s="42"/>
      <c r="AB8" s="42"/>
      <c r="AC8" s="83"/>
      <c r="AD8" s="76"/>
      <c r="AE8" s="78"/>
      <c r="AF8" s="78"/>
      <c r="AG8" s="42"/>
    </row>
    <row r="9" spans="1:33" x14ac:dyDescent="0.25">
      <c r="A9" s="29" t="s">
        <v>6</v>
      </c>
      <c r="B9" s="2">
        <v>5539</v>
      </c>
      <c r="C9" s="3">
        <v>188</v>
      </c>
      <c r="D9" s="3">
        <v>345</v>
      </c>
      <c r="E9" s="3">
        <v>9</v>
      </c>
      <c r="F9" s="2">
        <v>4754</v>
      </c>
      <c r="G9" s="3">
        <v>202</v>
      </c>
      <c r="H9" s="3">
        <v>240</v>
      </c>
      <c r="I9" s="3">
        <v>6</v>
      </c>
      <c r="J9" s="2">
        <v>4253</v>
      </c>
      <c r="K9" s="3">
        <v>206</v>
      </c>
      <c r="L9" s="3">
        <v>138</v>
      </c>
      <c r="M9" s="3">
        <v>1</v>
      </c>
      <c r="N9" s="2">
        <v>4715</v>
      </c>
      <c r="O9" s="3">
        <v>231</v>
      </c>
      <c r="P9" s="3">
        <v>237</v>
      </c>
      <c r="Q9" s="3">
        <v>4</v>
      </c>
      <c r="R9" s="2">
        <v>4910</v>
      </c>
      <c r="S9" s="3">
        <v>284</v>
      </c>
      <c r="T9" s="3">
        <v>1069</v>
      </c>
      <c r="U9" s="4">
        <v>10</v>
      </c>
      <c r="X9" s="42"/>
      <c r="AB9" s="42"/>
      <c r="AC9" s="83"/>
      <c r="AD9" s="42"/>
      <c r="AE9" s="78"/>
      <c r="AF9" s="78"/>
      <c r="AG9" s="42"/>
    </row>
    <row r="10" spans="1:33" x14ac:dyDescent="0.25">
      <c r="A10" s="29" t="s">
        <v>7</v>
      </c>
      <c r="B10" s="2">
        <v>18136</v>
      </c>
      <c r="C10" s="3">
        <v>1357</v>
      </c>
      <c r="D10" s="3">
        <v>1587</v>
      </c>
      <c r="E10" s="3">
        <v>66</v>
      </c>
      <c r="F10" s="2">
        <v>13721</v>
      </c>
      <c r="G10" s="3">
        <v>1110</v>
      </c>
      <c r="H10" s="3">
        <v>907</v>
      </c>
      <c r="I10" s="3">
        <v>71</v>
      </c>
      <c r="J10" s="2">
        <v>12282</v>
      </c>
      <c r="K10" s="3">
        <v>1251</v>
      </c>
      <c r="L10" s="3">
        <v>688</v>
      </c>
      <c r="M10" s="3">
        <v>30</v>
      </c>
      <c r="N10" s="2">
        <v>13792</v>
      </c>
      <c r="O10" s="3">
        <v>1468</v>
      </c>
      <c r="P10" s="3">
        <v>783</v>
      </c>
      <c r="Q10" s="3">
        <v>30</v>
      </c>
      <c r="R10" s="2">
        <v>15769</v>
      </c>
      <c r="S10" s="3">
        <v>1933</v>
      </c>
      <c r="T10" s="3">
        <v>2421</v>
      </c>
      <c r="U10" s="4">
        <v>63</v>
      </c>
      <c r="X10" s="42"/>
      <c r="AB10" s="42"/>
      <c r="AC10" s="83"/>
      <c r="AD10" s="42"/>
      <c r="AE10" s="42"/>
      <c r="AF10" s="42"/>
      <c r="AG10" s="42"/>
    </row>
    <row r="11" spans="1:33" x14ac:dyDescent="0.25">
      <c r="A11" s="29" t="s">
        <v>8</v>
      </c>
      <c r="B11" s="2">
        <v>10672</v>
      </c>
      <c r="C11" s="3">
        <v>962</v>
      </c>
      <c r="D11" s="3">
        <v>1109</v>
      </c>
      <c r="E11" s="3">
        <v>21</v>
      </c>
      <c r="F11" s="2">
        <v>7990</v>
      </c>
      <c r="G11" s="3">
        <v>951</v>
      </c>
      <c r="H11" s="3">
        <v>726</v>
      </c>
      <c r="I11" s="3">
        <v>21</v>
      </c>
      <c r="J11" s="2">
        <v>7770</v>
      </c>
      <c r="K11" s="3">
        <v>1065</v>
      </c>
      <c r="L11" s="3">
        <v>511</v>
      </c>
      <c r="M11" s="3">
        <v>16</v>
      </c>
      <c r="N11" s="2">
        <v>8146</v>
      </c>
      <c r="O11" s="3">
        <v>1183</v>
      </c>
      <c r="P11" s="3">
        <v>513</v>
      </c>
      <c r="Q11" s="3">
        <v>23</v>
      </c>
      <c r="R11" s="2">
        <v>9613</v>
      </c>
      <c r="S11" s="3">
        <v>1282</v>
      </c>
      <c r="T11" s="3">
        <v>1107</v>
      </c>
      <c r="U11" s="4">
        <v>31</v>
      </c>
      <c r="X11" s="42"/>
      <c r="AB11" s="42"/>
      <c r="AC11" s="83"/>
      <c r="AD11" s="42"/>
      <c r="AE11" s="42"/>
      <c r="AF11" s="42"/>
      <c r="AG11" s="42"/>
    </row>
    <row r="12" spans="1:33" x14ac:dyDescent="0.25">
      <c r="A12" s="29" t="s">
        <v>9</v>
      </c>
      <c r="B12" s="2">
        <v>59885</v>
      </c>
      <c r="C12" s="3">
        <v>9476</v>
      </c>
      <c r="D12" s="3">
        <v>4504</v>
      </c>
      <c r="E12" s="3">
        <v>193</v>
      </c>
      <c r="F12" s="2">
        <v>56212</v>
      </c>
      <c r="G12" s="3">
        <v>10810</v>
      </c>
      <c r="H12" s="3">
        <v>7078</v>
      </c>
      <c r="I12" s="3">
        <v>175</v>
      </c>
      <c r="J12" s="2">
        <v>55153</v>
      </c>
      <c r="K12" s="3">
        <v>11102</v>
      </c>
      <c r="L12" s="3">
        <v>3909</v>
      </c>
      <c r="M12" s="3">
        <v>160</v>
      </c>
      <c r="N12" s="2">
        <v>59101</v>
      </c>
      <c r="O12" s="3">
        <v>11004</v>
      </c>
      <c r="P12" s="3">
        <v>3164</v>
      </c>
      <c r="Q12" s="3">
        <v>113</v>
      </c>
      <c r="R12" s="2">
        <v>63386</v>
      </c>
      <c r="S12" s="3">
        <v>11903</v>
      </c>
      <c r="T12" s="3">
        <v>5947</v>
      </c>
      <c r="U12" s="4">
        <v>171</v>
      </c>
      <c r="X12" s="42"/>
      <c r="AB12" s="42"/>
      <c r="AC12" s="83"/>
      <c r="AD12" s="42"/>
      <c r="AE12" s="42"/>
      <c r="AF12" s="42"/>
      <c r="AG12" s="42"/>
    </row>
    <row r="13" spans="1:33" x14ac:dyDescent="0.25">
      <c r="A13" s="29" t="s">
        <v>10</v>
      </c>
      <c r="B13" s="2">
        <v>21684</v>
      </c>
      <c r="C13" s="3">
        <v>1802</v>
      </c>
      <c r="D13" s="3">
        <v>1640</v>
      </c>
      <c r="E13" s="3">
        <v>79</v>
      </c>
      <c r="F13" s="2">
        <v>15700</v>
      </c>
      <c r="G13" s="3">
        <v>1703</v>
      </c>
      <c r="H13" s="3">
        <v>986</v>
      </c>
      <c r="I13" s="3">
        <v>63</v>
      </c>
      <c r="J13" s="2">
        <v>14117</v>
      </c>
      <c r="K13" s="3">
        <v>1571</v>
      </c>
      <c r="L13" s="3">
        <v>652</v>
      </c>
      <c r="M13" s="3">
        <v>52</v>
      </c>
      <c r="N13" s="2">
        <v>13716</v>
      </c>
      <c r="O13" s="3">
        <v>1727</v>
      </c>
      <c r="P13" s="3">
        <v>562</v>
      </c>
      <c r="Q13" s="3">
        <v>26</v>
      </c>
      <c r="R13" s="2">
        <v>15650</v>
      </c>
      <c r="S13" s="3">
        <v>2350</v>
      </c>
      <c r="T13" s="3">
        <v>1127</v>
      </c>
      <c r="U13" s="4">
        <v>40</v>
      </c>
      <c r="X13" s="42"/>
      <c r="AB13" s="42"/>
      <c r="AC13" s="83"/>
      <c r="AD13" s="42"/>
      <c r="AE13" s="42"/>
      <c r="AF13" s="42"/>
      <c r="AG13" s="42"/>
    </row>
    <row r="14" spans="1:33" x14ac:dyDescent="0.25">
      <c r="A14" s="29" t="s">
        <v>11</v>
      </c>
      <c r="B14" s="2">
        <v>2854</v>
      </c>
      <c r="C14" s="3">
        <v>442</v>
      </c>
      <c r="D14" s="3">
        <v>367</v>
      </c>
      <c r="E14" s="3">
        <v>19</v>
      </c>
      <c r="F14" s="2">
        <v>2636</v>
      </c>
      <c r="G14" s="3">
        <v>428</v>
      </c>
      <c r="H14" s="3">
        <v>233</v>
      </c>
      <c r="I14" s="3">
        <v>13</v>
      </c>
      <c r="J14" s="2">
        <v>2144</v>
      </c>
      <c r="K14" s="3">
        <v>409</v>
      </c>
      <c r="L14" s="3">
        <v>255</v>
      </c>
      <c r="M14" s="3">
        <v>11</v>
      </c>
      <c r="N14" s="2">
        <v>2251</v>
      </c>
      <c r="O14" s="3">
        <v>446</v>
      </c>
      <c r="P14" s="3">
        <v>177</v>
      </c>
      <c r="Q14" s="3">
        <v>16</v>
      </c>
      <c r="R14" s="2">
        <v>2285</v>
      </c>
      <c r="S14" s="3">
        <v>450</v>
      </c>
      <c r="T14" s="3">
        <v>335</v>
      </c>
      <c r="U14" s="4">
        <v>19</v>
      </c>
      <c r="X14" s="42"/>
      <c r="AB14" s="42"/>
      <c r="AC14" s="83"/>
      <c r="AD14" s="42"/>
      <c r="AE14" s="42"/>
      <c r="AF14" s="42"/>
      <c r="AG14" s="42"/>
    </row>
    <row r="15" spans="1:33" x14ac:dyDescent="0.25">
      <c r="A15" s="29" t="s">
        <v>12</v>
      </c>
      <c r="B15" s="2">
        <v>8761</v>
      </c>
      <c r="C15" s="3">
        <v>1207</v>
      </c>
      <c r="D15" s="3">
        <v>1709</v>
      </c>
      <c r="E15" s="3">
        <v>13</v>
      </c>
      <c r="F15" s="2">
        <v>7122</v>
      </c>
      <c r="G15" s="3">
        <v>1278</v>
      </c>
      <c r="H15" s="3">
        <v>1593</v>
      </c>
      <c r="I15" s="3">
        <v>12</v>
      </c>
      <c r="J15" s="2">
        <v>5979</v>
      </c>
      <c r="K15" s="3">
        <v>1301</v>
      </c>
      <c r="L15" s="3">
        <v>866</v>
      </c>
      <c r="M15" s="3">
        <v>19</v>
      </c>
      <c r="N15" s="2">
        <v>6096</v>
      </c>
      <c r="O15" s="3">
        <v>1442</v>
      </c>
      <c r="P15" s="3">
        <v>612</v>
      </c>
      <c r="Q15" s="3">
        <v>13</v>
      </c>
      <c r="R15" s="2">
        <v>7167</v>
      </c>
      <c r="S15" s="3">
        <v>1552</v>
      </c>
      <c r="T15" s="3">
        <v>1073</v>
      </c>
      <c r="U15" s="4">
        <v>19</v>
      </c>
      <c r="X15" s="42"/>
      <c r="AB15" s="42"/>
      <c r="AC15" s="83"/>
      <c r="AD15" s="42"/>
      <c r="AE15" s="42"/>
      <c r="AF15" s="42"/>
      <c r="AG15" s="42"/>
    </row>
    <row r="16" spans="1:33" x14ac:dyDescent="0.25">
      <c r="A16" s="29" t="s">
        <v>13</v>
      </c>
      <c r="B16" s="2">
        <v>2934</v>
      </c>
      <c r="C16" s="3">
        <v>204</v>
      </c>
      <c r="D16" s="3">
        <v>233</v>
      </c>
      <c r="E16" s="3">
        <v>10</v>
      </c>
      <c r="F16" s="2">
        <v>2567</v>
      </c>
      <c r="G16" s="3">
        <v>211</v>
      </c>
      <c r="H16" s="3">
        <v>137</v>
      </c>
      <c r="I16" s="3">
        <v>3</v>
      </c>
      <c r="J16" s="2">
        <v>2167</v>
      </c>
      <c r="K16" s="3">
        <v>209</v>
      </c>
      <c r="L16" s="3">
        <v>101</v>
      </c>
      <c r="M16" s="3">
        <v>5</v>
      </c>
      <c r="N16" s="2">
        <v>2387</v>
      </c>
      <c r="O16" s="3">
        <v>250</v>
      </c>
      <c r="P16" s="3">
        <v>115</v>
      </c>
      <c r="Q16" s="3">
        <v>3</v>
      </c>
      <c r="R16" s="2">
        <v>2747</v>
      </c>
      <c r="S16" s="3">
        <v>376</v>
      </c>
      <c r="T16" s="3">
        <v>307</v>
      </c>
      <c r="U16" s="4">
        <v>12</v>
      </c>
      <c r="X16" s="42"/>
      <c r="AB16" s="42"/>
      <c r="AC16" s="83"/>
      <c r="AD16" s="42"/>
      <c r="AE16" s="42"/>
      <c r="AF16" s="42"/>
      <c r="AG16" s="42"/>
    </row>
    <row r="17" spans="1:33" x14ac:dyDescent="0.25">
      <c r="A17" s="29" t="s">
        <v>14</v>
      </c>
      <c r="B17" s="2">
        <v>59833</v>
      </c>
      <c r="C17" s="3">
        <v>6511</v>
      </c>
      <c r="D17" s="3">
        <v>6504</v>
      </c>
      <c r="E17" s="3">
        <v>289</v>
      </c>
      <c r="F17" s="2">
        <v>48886</v>
      </c>
      <c r="G17" s="3">
        <v>6910</v>
      </c>
      <c r="H17" s="3">
        <v>4718</v>
      </c>
      <c r="I17" s="3">
        <v>233</v>
      </c>
      <c r="J17" s="2">
        <v>42493</v>
      </c>
      <c r="K17" s="3">
        <v>7032</v>
      </c>
      <c r="L17" s="3">
        <v>3472</v>
      </c>
      <c r="M17" s="3">
        <v>182</v>
      </c>
      <c r="N17" s="2">
        <v>45122</v>
      </c>
      <c r="O17" s="3">
        <v>8511</v>
      </c>
      <c r="P17" s="3">
        <v>3499</v>
      </c>
      <c r="Q17" s="3">
        <v>171</v>
      </c>
      <c r="R17" s="2">
        <v>49219</v>
      </c>
      <c r="S17" s="3">
        <v>9873</v>
      </c>
      <c r="T17" s="3">
        <v>7046</v>
      </c>
      <c r="U17" s="4">
        <v>233</v>
      </c>
      <c r="X17" s="42"/>
      <c r="AB17" s="42"/>
      <c r="AC17" s="83"/>
      <c r="AD17" s="42"/>
      <c r="AE17" s="42"/>
      <c r="AF17" s="42"/>
      <c r="AG17" s="42"/>
    </row>
    <row r="18" spans="1:33" x14ac:dyDescent="0.25">
      <c r="A18" s="29" t="s">
        <v>15</v>
      </c>
      <c r="B18" s="2">
        <v>3130</v>
      </c>
      <c r="C18" s="3">
        <v>149</v>
      </c>
      <c r="D18" s="3">
        <v>296</v>
      </c>
      <c r="E18" s="3">
        <v>4</v>
      </c>
      <c r="F18" s="2">
        <v>3022</v>
      </c>
      <c r="G18" s="3">
        <v>139</v>
      </c>
      <c r="H18" s="3">
        <v>147</v>
      </c>
      <c r="I18" s="3">
        <v>4</v>
      </c>
      <c r="J18" s="2">
        <v>2732</v>
      </c>
      <c r="K18" s="3">
        <v>126</v>
      </c>
      <c r="L18" s="3">
        <v>89</v>
      </c>
      <c r="M18" s="3">
        <v>9</v>
      </c>
      <c r="N18" s="2">
        <v>3091</v>
      </c>
      <c r="O18" s="3">
        <v>208</v>
      </c>
      <c r="P18" s="3">
        <v>106</v>
      </c>
      <c r="Q18" s="3">
        <v>2</v>
      </c>
      <c r="R18" s="2">
        <v>3382</v>
      </c>
      <c r="S18" s="3">
        <v>150</v>
      </c>
      <c r="T18" s="3">
        <v>333</v>
      </c>
      <c r="U18" s="4">
        <v>5</v>
      </c>
      <c r="X18" s="42"/>
      <c r="AB18" s="42"/>
      <c r="AC18" s="83"/>
      <c r="AD18" s="42"/>
      <c r="AE18" s="42"/>
      <c r="AF18" s="42"/>
      <c r="AG18" s="42"/>
    </row>
    <row r="19" spans="1:33" x14ac:dyDescent="0.25">
      <c r="A19" s="29" t="s">
        <v>16</v>
      </c>
      <c r="B19" s="2">
        <v>5409</v>
      </c>
      <c r="C19" s="3">
        <v>414</v>
      </c>
      <c r="D19" s="3">
        <v>410</v>
      </c>
      <c r="E19" s="3">
        <v>13</v>
      </c>
      <c r="F19" s="2">
        <v>4214</v>
      </c>
      <c r="G19" s="3">
        <v>394</v>
      </c>
      <c r="H19" s="3">
        <v>275</v>
      </c>
      <c r="I19" s="3">
        <v>10</v>
      </c>
      <c r="J19" s="2">
        <v>4379</v>
      </c>
      <c r="K19" s="3">
        <v>374</v>
      </c>
      <c r="L19" s="3">
        <v>180</v>
      </c>
      <c r="M19" s="3">
        <v>10</v>
      </c>
      <c r="N19" s="2">
        <v>4151</v>
      </c>
      <c r="O19" s="3">
        <v>387</v>
      </c>
      <c r="P19" s="3">
        <v>195</v>
      </c>
      <c r="Q19" s="3">
        <v>10</v>
      </c>
      <c r="R19" s="2">
        <v>5330</v>
      </c>
      <c r="S19" s="3">
        <v>591</v>
      </c>
      <c r="T19" s="3">
        <v>840</v>
      </c>
      <c r="U19" s="4">
        <v>8</v>
      </c>
      <c r="X19" s="42"/>
      <c r="AB19" s="42"/>
      <c r="AC19" s="83"/>
      <c r="AD19" s="42"/>
      <c r="AE19" s="42"/>
      <c r="AF19" s="42"/>
      <c r="AG19" s="42"/>
    </row>
    <row r="20" spans="1:33" x14ac:dyDescent="0.25">
      <c r="A20" s="29" t="s">
        <v>17</v>
      </c>
      <c r="B20" s="2">
        <v>13883</v>
      </c>
      <c r="C20" s="3">
        <v>375</v>
      </c>
      <c r="D20" s="3">
        <v>1266</v>
      </c>
      <c r="E20" s="3">
        <v>21</v>
      </c>
      <c r="F20" s="2">
        <v>10597</v>
      </c>
      <c r="G20" s="3">
        <v>329</v>
      </c>
      <c r="H20" s="3">
        <v>849</v>
      </c>
      <c r="I20" s="3">
        <v>18</v>
      </c>
      <c r="J20" s="2">
        <v>9433</v>
      </c>
      <c r="K20" s="3">
        <v>342</v>
      </c>
      <c r="L20" s="3">
        <v>488</v>
      </c>
      <c r="M20" s="3">
        <v>21</v>
      </c>
      <c r="N20" s="2">
        <v>11991</v>
      </c>
      <c r="O20" s="3">
        <v>1172</v>
      </c>
      <c r="P20" s="3">
        <v>992</v>
      </c>
      <c r="Q20" s="3">
        <v>17</v>
      </c>
      <c r="R20" s="2">
        <v>14816</v>
      </c>
      <c r="S20" s="3">
        <v>917</v>
      </c>
      <c r="T20" s="3">
        <v>4157</v>
      </c>
      <c r="U20" s="4">
        <v>31</v>
      </c>
      <c r="X20" s="42"/>
      <c r="AB20" s="42"/>
      <c r="AC20" s="83"/>
      <c r="AD20" s="42"/>
      <c r="AE20" s="42"/>
      <c r="AF20" s="42"/>
      <c r="AG20" s="42"/>
    </row>
    <row r="21" spans="1:33" ht="15.75" thickBot="1" x14ac:dyDescent="0.3">
      <c r="A21" s="30" t="s">
        <v>18</v>
      </c>
      <c r="B21" s="5">
        <f t="shared" ref="B21:U21" si="0">SUM(B5:B20)</f>
        <v>250973</v>
      </c>
      <c r="C21" s="6">
        <f t="shared" si="0"/>
        <v>25877</v>
      </c>
      <c r="D21" s="6">
        <f t="shared" si="0"/>
        <v>22974</v>
      </c>
      <c r="E21" s="6">
        <f t="shared" si="0"/>
        <v>787</v>
      </c>
      <c r="F21" s="5">
        <f t="shared" si="0"/>
        <v>208908</v>
      </c>
      <c r="G21" s="6">
        <f t="shared" si="0"/>
        <v>27476</v>
      </c>
      <c r="H21" s="6">
        <f t="shared" si="0"/>
        <v>20094</v>
      </c>
      <c r="I21" s="6">
        <f t="shared" si="0"/>
        <v>669</v>
      </c>
      <c r="J21" s="5">
        <f t="shared" si="0"/>
        <v>190163</v>
      </c>
      <c r="K21" s="6">
        <f t="shared" si="0"/>
        <v>27956</v>
      </c>
      <c r="L21" s="6">
        <f t="shared" si="0"/>
        <v>12811</v>
      </c>
      <c r="M21" s="6">
        <f t="shared" si="0"/>
        <v>557</v>
      </c>
      <c r="N21" s="5">
        <f t="shared" si="0"/>
        <v>205077</v>
      </c>
      <c r="O21" s="6">
        <f t="shared" si="0"/>
        <v>31549</v>
      </c>
      <c r="P21" s="6">
        <f t="shared" si="0"/>
        <v>12390</v>
      </c>
      <c r="Q21" s="6">
        <f t="shared" si="0"/>
        <v>460</v>
      </c>
      <c r="R21" s="5">
        <f t="shared" si="0"/>
        <v>227330</v>
      </c>
      <c r="S21" s="6">
        <f t="shared" si="0"/>
        <v>35960</v>
      </c>
      <c r="T21" s="6">
        <f t="shared" si="0"/>
        <v>29190</v>
      </c>
      <c r="U21" s="7">
        <f t="shared" si="0"/>
        <v>681</v>
      </c>
      <c r="X21" s="42"/>
      <c r="AB21" s="42"/>
      <c r="AC21" s="83"/>
      <c r="AD21" s="42"/>
      <c r="AE21" s="42"/>
      <c r="AF21" s="42"/>
      <c r="AG21" s="42"/>
    </row>
    <row r="22" spans="1:33" x14ac:dyDescent="0.25">
      <c r="A22" s="34"/>
      <c r="M22" s="1">
        <f>SUM(J21:M21)</f>
        <v>231487</v>
      </c>
      <c r="R22" s="16"/>
      <c r="T22" s="18"/>
      <c r="AB22" s="42"/>
      <c r="AC22" s="42"/>
      <c r="AD22" s="42"/>
      <c r="AE22" s="42"/>
      <c r="AF22" s="42"/>
      <c r="AG22" s="42"/>
    </row>
    <row r="23" spans="1:33" x14ac:dyDescent="0.25">
      <c r="A23" s="82" t="s">
        <v>70</v>
      </c>
      <c r="C23" s="84"/>
      <c r="D23" s="42"/>
      <c r="E23" s="42"/>
      <c r="F23" s="42"/>
      <c r="G23" s="42"/>
      <c r="H23" s="42"/>
      <c r="I23" s="42"/>
      <c r="J23" s="42"/>
      <c r="K23" s="42"/>
      <c r="L23" s="42"/>
      <c r="M23" s="85"/>
      <c r="N23" s="42"/>
      <c r="O23" s="85"/>
      <c r="R23" s="18"/>
      <c r="T23" s="18"/>
      <c r="U23" s="18"/>
      <c r="W23" s="16"/>
      <c r="Y23" s="18"/>
      <c r="Z23" s="18"/>
    </row>
    <row r="24" spans="1:33" x14ac:dyDescent="0.25">
      <c r="A24" s="82" t="s">
        <v>69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T24" s="50"/>
      <c r="U24" s="18"/>
      <c r="Z24" s="18"/>
    </row>
    <row r="25" spans="1:33" x14ac:dyDescent="0.25">
      <c r="A25" s="82" t="s">
        <v>51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W25" s="18"/>
    </row>
    <row r="26" spans="1:33" x14ac:dyDescent="0.25">
      <c r="A26" s="82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33" x14ac:dyDescent="0.25">
      <c r="A27" s="3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33" ht="26.25" x14ac:dyDescent="0.25">
      <c r="A28" s="101" t="s">
        <v>71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Y28" s="57"/>
    </row>
    <row r="29" spans="1:33" ht="26.25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Y29" s="57"/>
    </row>
    <row r="30" spans="1:33" x14ac:dyDescent="0.25">
      <c r="A30" s="12" t="s">
        <v>57</v>
      </c>
      <c r="C30" s="52"/>
      <c r="D30" s="52"/>
      <c r="E30" s="52"/>
      <c r="F30" s="52"/>
      <c r="G30" s="9"/>
      <c r="I30" s="12" t="s">
        <v>62</v>
      </c>
      <c r="Q30" s="12" t="s">
        <v>63</v>
      </c>
    </row>
    <row r="31" spans="1:33" ht="14.45" customHeight="1" x14ac:dyDescent="0.25">
      <c r="A31" s="98" t="s">
        <v>0</v>
      </c>
      <c r="B31" s="102" t="s">
        <v>19</v>
      </c>
      <c r="C31" s="102"/>
      <c r="D31" s="102"/>
      <c r="E31" s="102"/>
      <c r="F31" s="102"/>
      <c r="G31" s="10"/>
      <c r="H31" s="10"/>
      <c r="I31" s="98" t="s">
        <v>0</v>
      </c>
      <c r="J31" s="102" t="s">
        <v>53</v>
      </c>
      <c r="K31" s="102"/>
      <c r="L31" s="102"/>
      <c r="M31" s="102"/>
      <c r="N31" s="102"/>
      <c r="Q31" s="98" t="s">
        <v>0</v>
      </c>
      <c r="R31" s="102" t="s">
        <v>49</v>
      </c>
      <c r="S31" s="102"/>
      <c r="T31" s="102"/>
      <c r="U31" s="102"/>
      <c r="V31" s="102"/>
    </row>
    <row r="32" spans="1:33" ht="26.45" customHeight="1" x14ac:dyDescent="0.25">
      <c r="A32" s="98" t="s">
        <v>0</v>
      </c>
      <c r="B32" s="22" t="s">
        <v>50</v>
      </c>
      <c r="C32" s="22" t="s">
        <v>46</v>
      </c>
      <c r="D32" s="22" t="s">
        <v>47</v>
      </c>
      <c r="E32" s="22" t="s">
        <v>48</v>
      </c>
      <c r="F32" s="22" t="s">
        <v>49</v>
      </c>
      <c r="G32" s="55"/>
      <c r="H32" s="11"/>
      <c r="I32" s="98" t="s">
        <v>0</v>
      </c>
      <c r="J32" s="22" t="s">
        <v>50</v>
      </c>
      <c r="K32" s="22" t="s">
        <v>46</v>
      </c>
      <c r="L32" s="22" t="s">
        <v>47</v>
      </c>
      <c r="M32" s="22" t="s">
        <v>48</v>
      </c>
      <c r="N32" s="22" t="s">
        <v>49</v>
      </c>
      <c r="O32" s="10"/>
      <c r="P32" s="11"/>
      <c r="Q32" s="98"/>
      <c r="R32" s="22" t="s">
        <v>28</v>
      </c>
      <c r="S32" s="22" t="s">
        <v>27</v>
      </c>
      <c r="T32" s="22" t="s">
        <v>29</v>
      </c>
      <c r="U32" s="22" t="s">
        <v>30</v>
      </c>
      <c r="V32" s="22" t="s">
        <v>22</v>
      </c>
    </row>
    <row r="33" spans="1:22" x14ac:dyDescent="0.25">
      <c r="A33" s="27" t="s">
        <v>1</v>
      </c>
      <c r="B33" s="3">
        <v>21897</v>
      </c>
      <c r="C33" s="3">
        <v>18469</v>
      </c>
      <c r="D33" s="3">
        <v>16174</v>
      </c>
      <c r="E33" s="3">
        <v>16209</v>
      </c>
      <c r="F33" s="3">
        <v>19299</v>
      </c>
      <c r="G33" s="38"/>
      <c r="H33" s="19"/>
      <c r="I33" s="27" t="s">
        <v>1</v>
      </c>
      <c r="J33" s="3">
        <v>1291</v>
      </c>
      <c r="K33" s="3">
        <v>875</v>
      </c>
      <c r="L33" s="3">
        <v>553</v>
      </c>
      <c r="M33" s="3">
        <v>379</v>
      </c>
      <c r="N33" s="3">
        <v>690</v>
      </c>
      <c r="O33" s="18"/>
      <c r="P33" s="16"/>
      <c r="Q33" s="27" t="s">
        <v>1</v>
      </c>
      <c r="R33" s="3">
        <v>16279</v>
      </c>
      <c r="S33" s="3">
        <v>2311</v>
      </c>
      <c r="T33" s="3">
        <v>690</v>
      </c>
      <c r="U33" s="3">
        <v>19</v>
      </c>
      <c r="V33" s="3">
        <v>19299</v>
      </c>
    </row>
    <row r="34" spans="1:22" x14ac:dyDescent="0.25">
      <c r="A34" s="27" t="s">
        <v>2</v>
      </c>
      <c r="B34" s="3">
        <v>11534</v>
      </c>
      <c r="C34" s="3">
        <v>8561</v>
      </c>
      <c r="D34" s="3">
        <v>7155</v>
      </c>
      <c r="E34" s="3">
        <v>9020</v>
      </c>
      <c r="F34" s="3">
        <v>9469</v>
      </c>
      <c r="G34" s="38"/>
      <c r="H34" s="19"/>
      <c r="I34" s="27" t="s">
        <v>2</v>
      </c>
      <c r="J34" s="3">
        <v>862</v>
      </c>
      <c r="K34" s="3">
        <v>608</v>
      </c>
      <c r="L34" s="3">
        <v>449</v>
      </c>
      <c r="M34" s="3">
        <v>523</v>
      </c>
      <c r="N34" s="3">
        <v>933</v>
      </c>
      <c r="O34" s="18"/>
      <c r="P34" s="16"/>
      <c r="Q34" s="27" t="s">
        <v>2</v>
      </c>
      <c r="R34" s="3">
        <v>7767</v>
      </c>
      <c r="S34" s="3">
        <v>762</v>
      </c>
      <c r="T34" s="3">
        <v>933</v>
      </c>
      <c r="U34" s="3">
        <v>7</v>
      </c>
      <c r="V34" s="3">
        <v>9469</v>
      </c>
    </row>
    <row r="35" spans="1:22" x14ac:dyDescent="0.25">
      <c r="A35" s="27" t="s">
        <v>3</v>
      </c>
      <c r="B35" s="3">
        <v>6116</v>
      </c>
      <c r="C35" s="3">
        <v>5114</v>
      </c>
      <c r="D35" s="3">
        <v>4210</v>
      </c>
      <c r="E35" s="3">
        <v>5351</v>
      </c>
      <c r="F35" s="3">
        <v>7884</v>
      </c>
      <c r="G35" s="38"/>
      <c r="H35" s="19"/>
      <c r="I35" s="27" t="s">
        <v>3</v>
      </c>
      <c r="J35" s="3">
        <v>552</v>
      </c>
      <c r="K35" s="3">
        <v>426</v>
      </c>
      <c r="L35" s="3">
        <v>277</v>
      </c>
      <c r="M35" s="3">
        <v>409</v>
      </c>
      <c r="N35" s="3">
        <v>1656</v>
      </c>
      <c r="O35" s="18"/>
      <c r="P35" s="16"/>
      <c r="Q35" s="27" t="s">
        <v>3</v>
      </c>
      <c r="R35" s="3">
        <v>5854</v>
      </c>
      <c r="S35" s="3">
        <v>366</v>
      </c>
      <c r="T35" s="3">
        <v>1656</v>
      </c>
      <c r="U35" s="3">
        <v>8</v>
      </c>
      <c r="V35" s="3">
        <v>7884</v>
      </c>
    </row>
    <row r="36" spans="1:22" x14ac:dyDescent="0.25">
      <c r="A36" s="27" t="s">
        <v>4</v>
      </c>
      <c r="B36" s="3">
        <v>4550</v>
      </c>
      <c r="C36" s="3">
        <v>4599</v>
      </c>
      <c r="D36" s="3">
        <v>4193</v>
      </c>
      <c r="E36" s="3">
        <v>4925</v>
      </c>
      <c r="F36" s="3">
        <v>4170</v>
      </c>
      <c r="G36" s="38"/>
      <c r="H36" s="19"/>
      <c r="I36" s="27" t="s">
        <v>4</v>
      </c>
      <c r="J36" s="3">
        <v>299</v>
      </c>
      <c r="K36" s="3">
        <v>296</v>
      </c>
      <c r="L36" s="3">
        <v>183</v>
      </c>
      <c r="M36" s="3">
        <v>124</v>
      </c>
      <c r="N36" s="3">
        <v>149</v>
      </c>
      <c r="O36" s="18"/>
      <c r="P36" s="16"/>
      <c r="Q36" s="27" t="s">
        <v>4</v>
      </c>
      <c r="R36" s="3">
        <v>3156</v>
      </c>
      <c r="S36" s="3">
        <v>860</v>
      </c>
      <c r="T36" s="3">
        <v>149</v>
      </c>
      <c r="U36" s="3">
        <v>5</v>
      </c>
      <c r="V36" s="3">
        <v>4170</v>
      </c>
    </row>
    <row r="37" spans="1:22" x14ac:dyDescent="0.25">
      <c r="A37" s="27" t="s">
        <v>6</v>
      </c>
      <c r="B37" s="3">
        <v>6081</v>
      </c>
      <c r="C37" s="3">
        <v>5202</v>
      </c>
      <c r="D37" s="3">
        <v>4598</v>
      </c>
      <c r="E37" s="3">
        <v>5187</v>
      </c>
      <c r="F37" s="3">
        <v>6273</v>
      </c>
      <c r="G37" s="38"/>
      <c r="H37" s="19"/>
      <c r="I37" s="27" t="s">
        <v>6</v>
      </c>
      <c r="J37" s="3">
        <v>345</v>
      </c>
      <c r="K37" s="3">
        <v>240</v>
      </c>
      <c r="L37" s="3">
        <v>138</v>
      </c>
      <c r="M37" s="3">
        <v>237</v>
      </c>
      <c r="N37" s="3">
        <v>1069</v>
      </c>
      <c r="O37" s="18"/>
      <c r="P37" s="16"/>
      <c r="Q37" s="27" t="s">
        <v>6</v>
      </c>
      <c r="R37" s="3">
        <v>4910</v>
      </c>
      <c r="S37" s="3">
        <v>284</v>
      </c>
      <c r="T37" s="3">
        <v>1069</v>
      </c>
      <c r="U37" s="3">
        <v>10</v>
      </c>
      <c r="V37" s="3">
        <v>6273</v>
      </c>
    </row>
    <row r="38" spans="1:22" x14ac:dyDescent="0.25">
      <c r="A38" s="27" t="s">
        <v>7</v>
      </c>
      <c r="B38" s="3">
        <v>21146</v>
      </c>
      <c r="C38" s="3">
        <v>15809</v>
      </c>
      <c r="D38" s="3">
        <v>14251</v>
      </c>
      <c r="E38" s="3">
        <v>16073</v>
      </c>
      <c r="F38" s="3">
        <v>20186</v>
      </c>
      <c r="G38" s="38"/>
      <c r="H38" s="19"/>
      <c r="I38" s="27" t="s">
        <v>7</v>
      </c>
      <c r="J38" s="3">
        <v>1587</v>
      </c>
      <c r="K38" s="3">
        <v>907</v>
      </c>
      <c r="L38" s="3">
        <v>688</v>
      </c>
      <c r="M38" s="3">
        <v>783</v>
      </c>
      <c r="N38" s="3">
        <v>2421</v>
      </c>
      <c r="O38" s="18"/>
      <c r="P38" s="16"/>
      <c r="Q38" s="27" t="s">
        <v>7</v>
      </c>
      <c r="R38" s="3">
        <v>15769</v>
      </c>
      <c r="S38" s="3">
        <v>1933</v>
      </c>
      <c r="T38" s="3">
        <v>2421</v>
      </c>
      <c r="U38" s="3">
        <v>63</v>
      </c>
      <c r="V38" s="3">
        <v>20186</v>
      </c>
    </row>
    <row r="39" spans="1:22" x14ac:dyDescent="0.25">
      <c r="A39" s="27" t="s">
        <v>8</v>
      </c>
      <c r="B39" s="3">
        <v>12764</v>
      </c>
      <c r="C39" s="3">
        <v>9688</v>
      </c>
      <c r="D39" s="3">
        <v>9362</v>
      </c>
      <c r="E39" s="3">
        <v>9865</v>
      </c>
      <c r="F39" s="3">
        <v>12033</v>
      </c>
      <c r="G39" s="38"/>
      <c r="H39" s="19"/>
      <c r="I39" s="27" t="s">
        <v>8</v>
      </c>
      <c r="J39" s="3">
        <v>1109</v>
      </c>
      <c r="K39" s="3">
        <v>726</v>
      </c>
      <c r="L39" s="3">
        <v>511</v>
      </c>
      <c r="M39" s="3">
        <v>513</v>
      </c>
      <c r="N39" s="3">
        <v>1107</v>
      </c>
      <c r="O39" s="18"/>
      <c r="P39" s="16"/>
      <c r="Q39" s="27" t="s">
        <v>8</v>
      </c>
      <c r="R39" s="3">
        <v>9613</v>
      </c>
      <c r="S39" s="3">
        <v>1282</v>
      </c>
      <c r="T39" s="3">
        <v>1107</v>
      </c>
      <c r="U39" s="3">
        <v>31</v>
      </c>
      <c r="V39" s="3">
        <v>12033</v>
      </c>
    </row>
    <row r="40" spans="1:22" x14ac:dyDescent="0.25">
      <c r="A40" s="27" t="s">
        <v>9</v>
      </c>
      <c r="B40" s="3">
        <v>74058</v>
      </c>
      <c r="C40" s="3">
        <v>74275</v>
      </c>
      <c r="D40" s="3">
        <v>70324</v>
      </c>
      <c r="E40" s="3">
        <v>73382</v>
      </c>
      <c r="F40" s="3">
        <v>81407</v>
      </c>
      <c r="G40" s="38"/>
      <c r="H40" s="19"/>
      <c r="I40" s="27" t="s">
        <v>9</v>
      </c>
      <c r="J40" s="3">
        <v>4504</v>
      </c>
      <c r="K40" s="3">
        <v>7078</v>
      </c>
      <c r="L40" s="3">
        <v>3909</v>
      </c>
      <c r="M40" s="3">
        <v>3164</v>
      </c>
      <c r="N40" s="3">
        <v>5947</v>
      </c>
      <c r="O40" s="18"/>
      <c r="P40" s="16"/>
      <c r="Q40" s="27" t="s">
        <v>9</v>
      </c>
      <c r="R40" s="3">
        <v>63386</v>
      </c>
      <c r="S40" s="3">
        <v>11903</v>
      </c>
      <c r="T40" s="3">
        <v>5947</v>
      </c>
      <c r="U40" s="3">
        <v>171</v>
      </c>
      <c r="V40" s="3">
        <v>81407</v>
      </c>
    </row>
    <row r="41" spans="1:22" x14ac:dyDescent="0.25">
      <c r="A41" s="27" t="s">
        <v>10</v>
      </c>
      <c r="B41" s="3">
        <v>25205</v>
      </c>
      <c r="C41" s="3">
        <v>18452</v>
      </c>
      <c r="D41" s="3">
        <v>16392</v>
      </c>
      <c r="E41" s="3">
        <v>16031</v>
      </c>
      <c r="F41" s="3">
        <v>19167</v>
      </c>
      <c r="G41" s="38"/>
      <c r="H41" s="19"/>
      <c r="I41" s="27" t="s">
        <v>10</v>
      </c>
      <c r="J41" s="3">
        <v>1640</v>
      </c>
      <c r="K41" s="3">
        <v>986</v>
      </c>
      <c r="L41" s="3">
        <v>652</v>
      </c>
      <c r="M41" s="3">
        <v>562</v>
      </c>
      <c r="N41" s="3">
        <v>1127</v>
      </c>
      <c r="O41" s="18"/>
      <c r="P41" s="16"/>
      <c r="Q41" s="27" t="s">
        <v>10</v>
      </c>
      <c r="R41" s="3">
        <v>15650</v>
      </c>
      <c r="S41" s="3">
        <v>2350</v>
      </c>
      <c r="T41" s="3">
        <v>1127</v>
      </c>
      <c r="U41" s="3">
        <v>40</v>
      </c>
      <c r="V41" s="3">
        <v>19167</v>
      </c>
    </row>
    <row r="42" spans="1:22" x14ac:dyDescent="0.25">
      <c r="A42" s="27" t="s">
        <v>11</v>
      </c>
      <c r="B42" s="3">
        <v>3682</v>
      </c>
      <c r="C42" s="3">
        <v>3310</v>
      </c>
      <c r="D42" s="3">
        <v>2819</v>
      </c>
      <c r="E42" s="3">
        <v>2890</v>
      </c>
      <c r="F42" s="3">
        <v>3089</v>
      </c>
      <c r="G42" s="38"/>
      <c r="H42" s="19"/>
      <c r="I42" s="27" t="s">
        <v>11</v>
      </c>
      <c r="J42" s="3">
        <v>367</v>
      </c>
      <c r="K42" s="3">
        <v>233</v>
      </c>
      <c r="L42" s="3">
        <v>255</v>
      </c>
      <c r="M42" s="3">
        <v>177</v>
      </c>
      <c r="N42" s="3">
        <v>335</v>
      </c>
      <c r="O42" s="18"/>
      <c r="P42" s="16"/>
      <c r="Q42" s="27" t="s">
        <v>11</v>
      </c>
      <c r="R42" s="3">
        <v>2285</v>
      </c>
      <c r="S42" s="3">
        <v>450</v>
      </c>
      <c r="T42" s="3">
        <v>335</v>
      </c>
      <c r="U42" s="3">
        <v>19</v>
      </c>
      <c r="V42" s="3">
        <v>3089</v>
      </c>
    </row>
    <row r="43" spans="1:22" x14ac:dyDescent="0.25">
      <c r="A43" s="27" t="s">
        <v>12</v>
      </c>
      <c r="B43" s="3">
        <v>11690</v>
      </c>
      <c r="C43" s="3">
        <v>10005</v>
      </c>
      <c r="D43" s="3">
        <v>8165</v>
      </c>
      <c r="E43" s="3">
        <v>8163</v>
      </c>
      <c r="F43" s="3">
        <v>9811</v>
      </c>
      <c r="G43" s="38"/>
      <c r="H43" s="19"/>
      <c r="I43" s="27" t="s">
        <v>12</v>
      </c>
      <c r="J43" s="3">
        <v>1709</v>
      </c>
      <c r="K43" s="3">
        <v>1593</v>
      </c>
      <c r="L43" s="3">
        <v>866</v>
      </c>
      <c r="M43" s="3">
        <v>612</v>
      </c>
      <c r="N43" s="3">
        <v>1073</v>
      </c>
      <c r="O43" s="18"/>
      <c r="P43" s="16"/>
      <c r="Q43" s="27" t="s">
        <v>12</v>
      </c>
      <c r="R43" s="3">
        <v>7167</v>
      </c>
      <c r="S43" s="3">
        <v>1552</v>
      </c>
      <c r="T43" s="3">
        <v>1073</v>
      </c>
      <c r="U43" s="3">
        <v>19</v>
      </c>
      <c r="V43" s="3">
        <v>9811</v>
      </c>
    </row>
    <row r="44" spans="1:22" x14ac:dyDescent="0.25">
      <c r="A44" s="27" t="s">
        <v>13</v>
      </c>
      <c r="B44" s="3">
        <v>3381</v>
      </c>
      <c r="C44" s="3">
        <v>2918</v>
      </c>
      <c r="D44" s="3">
        <v>2482</v>
      </c>
      <c r="E44" s="3">
        <v>2755</v>
      </c>
      <c r="F44" s="3">
        <v>3442</v>
      </c>
      <c r="G44" s="38"/>
      <c r="H44" s="19"/>
      <c r="I44" s="27" t="s">
        <v>13</v>
      </c>
      <c r="J44" s="3">
        <v>233</v>
      </c>
      <c r="K44" s="3">
        <v>137</v>
      </c>
      <c r="L44" s="3">
        <v>101</v>
      </c>
      <c r="M44" s="3">
        <v>115</v>
      </c>
      <c r="N44" s="3">
        <v>307</v>
      </c>
      <c r="O44" s="18"/>
      <c r="P44" s="16"/>
      <c r="Q44" s="27" t="s">
        <v>13</v>
      </c>
      <c r="R44" s="3">
        <v>2747</v>
      </c>
      <c r="S44" s="3">
        <v>376</v>
      </c>
      <c r="T44" s="3">
        <v>307</v>
      </c>
      <c r="U44" s="3">
        <v>12</v>
      </c>
      <c r="V44" s="3">
        <v>3442</v>
      </c>
    </row>
    <row r="45" spans="1:22" x14ac:dyDescent="0.25">
      <c r="A45" s="27" t="s">
        <v>14</v>
      </c>
      <c r="B45" s="3">
        <v>73137</v>
      </c>
      <c r="C45" s="3">
        <v>60747</v>
      </c>
      <c r="D45" s="3">
        <v>53179</v>
      </c>
      <c r="E45" s="3">
        <v>57303</v>
      </c>
      <c r="F45" s="3">
        <v>66371</v>
      </c>
      <c r="G45" s="38"/>
      <c r="H45" s="19"/>
      <c r="I45" s="27" t="s">
        <v>14</v>
      </c>
      <c r="J45" s="3">
        <v>6504</v>
      </c>
      <c r="K45" s="3">
        <v>4718</v>
      </c>
      <c r="L45" s="3">
        <v>3472</v>
      </c>
      <c r="M45" s="3">
        <v>3499</v>
      </c>
      <c r="N45" s="3">
        <v>7046</v>
      </c>
      <c r="O45" s="18"/>
      <c r="P45" s="16"/>
      <c r="Q45" s="27" t="s">
        <v>14</v>
      </c>
      <c r="R45" s="3">
        <v>49219</v>
      </c>
      <c r="S45" s="3">
        <v>9873</v>
      </c>
      <c r="T45" s="3">
        <v>7046</v>
      </c>
      <c r="U45" s="3">
        <v>233</v>
      </c>
      <c r="V45" s="3">
        <v>66371</v>
      </c>
    </row>
    <row r="46" spans="1:22" x14ac:dyDescent="0.25">
      <c r="A46" s="27" t="s">
        <v>15</v>
      </c>
      <c r="B46" s="3">
        <v>3579</v>
      </c>
      <c r="C46" s="3">
        <v>3312</v>
      </c>
      <c r="D46" s="3">
        <v>2956</v>
      </c>
      <c r="E46" s="3">
        <v>3407</v>
      </c>
      <c r="F46" s="3">
        <v>3870</v>
      </c>
      <c r="G46" s="38"/>
      <c r="H46" s="19"/>
      <c r="I46" s="27" t="s">
        <v>15</v>
      </c>
      <c r="J46" s="3">
        <v>296</v>
      </c>
      <c r="K46" s="3">
        <v>147</v>
      </c>
      <c r="L46" s="3">
        <v>89</v>
      </c>
      <c r="M46" s="3">
        <v>106</v>
      </c>
      <c r="N46" s="3">
        <v>333</v>
      </c>
      <c r="O46" s="18"/>
      <c r="P46" s="16"/>
      <c r="Q46" s="27" t="s">
        <v>15</v>
      </c>
      <c r="R46" s="3">
        <v>3382</v>
      </c>
      <c r="S46" s="3">
        <v>150</v>
      </c>
      <c r="T46" s="3">
        <v>333</v>
      </c>
      <c r="U46" s="3">
        <v>5</v>
      </c>
      <c r="V46" s="3">
        <v>3870</v>
      </c>
    </row>
    <row r="47" spans="1:22" x14ac:dyDescent="0.25">
      <c r="A47" s="27" t="s">
        <v>16</v>
      </c>
      <c r="B47" s="3">
        <v>6246</v>
      </c>
      <c r="C47" s="3">
        <v>4893</v>
      </c>
      <c r="D47" s="3">
        <v>4943</v>
      </c>
      <c r="E47" s="3">
        <v>4743</v>
      </c>
      <c r="F47" s="3">
        <v>6769</v>
      </c>
      <c r="G47" s="38"/>
      <c r="H47" s="19"/>
      <c r="I47" s="27" t="s">
        <v>16</v>
      </c>
      <c r="J47" s="3">
        <v>410</v>
      </c>
      <c r="K47" s="3">
        <v>275</v>
      </c>
      <c r="L47" s="3">
        <v>180</v>
      </c>
      <c r="M47" s="3">
        <v>195</v>
      </c>
      <c r="N47" s="3">
        <v>840</v>
      </c>
      <c r="O47" s="18"/>
      <c r="P47" s="16"/>
      <c r="Q47" s="27" t="s">
        <v>16</v>
      </c>
      <c r="R47" s="3">
        <v>5330</v>
      </c>
      <c r="S47" s="3">
        <v>591</v>
      </c>
      <c r="T47" s="3">
        <v>840</v>
      </c>
      <c r="U47" s="3">
        <v>8</v>
      </c>
      <c r="V47" s="3">
        <v>6769</v>
      </c>
    </row>
    <row r="48" spans="1:22" x14ac:dyDescent="0.25">
      <c r="A48" s="27" t="s">
        <v>17</v>
      </c>
      <c r="B48" s="3">
        <v>15545</v>
      </c>
      <c r="C48" s="3">
        <v>11793</v>
      </c>
      <c r="D48" s="3">
        <v>10284</v>
      </c>
      <c r="E48" s="3">
        <v>14172</v>
      </c>
      <c r="F48" s="3">
        <v>19921</v>
      </c>
      <c r="G48" s="38"/>
      <c r="H48" s="19"/>
      <c r="I48" s="27" t="s">
        <v>17</v>
      </c>
      <c r="J48" s="3">
        <v>1266</v>
      </c>
      <c r="K48" s="3">
        <v>849</v>
      </c>
      <c r="L48" s="3">
        <v>488</v>
      </c>
      <c r="M48" s="3">
        <v>992</v>
      </c>
      <c r="N48" s="3">
        <v>4157</v>
      </c>
      <c r="O48" s="18"/>
      <c r="P48" s="16"/>
      <c r="Q48" s="27" t="s">
        <v>17</v>
      </c>
      <c r="R48" s="3">
        <v>14816</v>
      </c>
      <c r="S48" s="3">
        <v>917</v>
      </c>
      <c r="T48" s="3">
        <v>4157</v>
      </c>
      <c r="U48" s="3">
        <v>31</v>
      </c>
      <c r="V48" s="3">
        <v>19921</v>
      </c>
    </row>
    <row r="49" spans="1:23" x14ac:dyDescent="0.25">
      <c r="A49" s="28" t="s">
        <v>18</v>
      </c>
      <c r="B49" s="25">
        <f>SUM(B33:B48)</f>
        <v>300611</v>
      </c>
      <c r="C49" s="25">
        <f>SUM(C33:C48)</f>
        <v>257147</v>
      </c>
      <c r="D49" s="25">
        <f>SUM(D33:D48)</f>
        <v>231487</v>
      </c>
      <c r="E49" s="25">
        <f>SUM(E33:E48)</f>
        <v>249476</v>
      </c>
      <c r="F49" s="25">
        <f>SUM(F33:F48)</f>
        <v>293161</v>
      </c>
      <c r="G49" s="38"/>
      <c r="H49" s="19"/>
      <c r="I49" s="28" t="s">
        <v>18</v>
      </c>
      <c r="J49" s="25">
        <f>SUM(J33:J48)</f>
        <v>22974</v>
      </c>
      <c r="K49" s="25">
        <f>SUM(K33:K48)</f>
        <v>20094</v>
      </c>
      <c r="L49" s="25">
        <f>SUM(L33:L48)</f>
        <v>12811</v>
      </c>
      <c r="M49" s="25">
        <f>SUM(M33:M48)</f>
        <v>12390</v>
      </c>
      <c r="N49" s="25">
        <f>SUM(N33:N48)</f>
        <v>29190</v>
      </c>
      <c r="O49" s="18"/>
      <c r="P49" s="16"/>
      <c r="Q49" s="28" t="s">
        <v>18</v>
      </c>
      <c r="R49" s="25">
        <f>SUM(R33:R48)</f>
        <v>227330</v>
      </c>
      <c r="S49" s="25">
        <f>SUM(S33:S48)</f>
        <v>35960</v>
      </c>
      <c r="T49" s="25">
        <f>SUM(T33:T48)</f>
        <v>29190</v>
      </c>
      <c r="U49" s="25">
        <f>SUM(U33:U48)</f>
        <v>681</v>
      </c>
      <c r="V49" s="25">
        <f>SUM(R49:U49)</f>
        <v>293161</v>
      </c>
      <c r="W49" s="50"/>
    </row>
    <row r="50" spans="1:23" x14ac:dyDescent="0.25">
      <c r="A50" s="34"/>
      <c r="B50" s="12"/>
      <c r="C50" s="45"/>
      <c r="D50" s="45"/>
      <c r="E50" s="45"/>
      <c r="F50" s="45"/>
      <c r="G50" s="13"/>
      <c r="H50" s="13"/>
      <c r="I50" s="13"/>
      <c r="J50" s="13"/>
      <c r="K50" s="14"/>
      <c r="W50" s="16"/>
    </row>
    <row r="51" spans="1:23" x14ac:dyDescent="0.25">
      <c r="A51" s="12" t="s">
        <v>56</v>
      </c>
      <c r="C51" s="12"/>
      <c r="D51" s="15"/>
      <c r="E51" s="15"/>
      <c r="G51" s="15"/>
      <c r="H51" s="15"/>
      <c r="I51" s="12" t="s">
        <v>64</v>
      </c>
      <c r="K51" s="12"/>
      <c r="L51" s="15"/>
      <c r="M51" s="15"/>
      <c r="Q51" s="63" t="s">
        <v>65</v>
      </c>
      <c r="W51" s="16"/>
    </row>
    <row r="52" spans="1:23" ht="14.1" customHeight="1" x14ac:dyDescent="0.25">
      <c r="A52" s="98" t="s">
        <v>0</v>
      </c>
      <c r="B52" s="98" t="s">
        <v>21</v>
      </c>
      <c r="C52" s="98"/>
      <c r="D52" s="98"/>
      <c r="E52" s="98"/>
      <c r="F52" s="98"/>
      <c r="G52" s="12"/>
      <c r="H52" s="12"/>
      <c r="I52" s="98" t="s">
        <v>0</v>
      </c>
      <c r="J52" s="98" t="s">
        <v>38</v>
      </c>
      <c r="K52" s="98"/>
      <c r="L52" s="98"/>
      <c r="M52" s="98"/>
      <c r="N52" s="98"/>
      <c r="Q52" s="98">
        <v>2021</v>
      </c>
      <c r="R52" s="98" t="s">
        <v>49</v>
      </c>
      <c r="S52" s="98"/>
      <c r="T52" s="98"/>
      <c r="U52" s="98"/>
      <c r="V52" s="98"/>
    </row>
    <row r="53" spans="1:23" ht="25.5" x14ac:dyDescent="0.25">
      <c r="A53" s="98" t="s">
        <v>0</v>
      </c>
      <c r="B53" s="22" t="s">
        <v>50</v>
      </c>
      <c r="C53" s="22" t="s">
        <v>46</v>
      </c>
      <c r="D53" s="22" t="s">
        <v>47</v>
      </c>
      <c r="E53" s="22" t="s">
        <v>48</v>
      </c>
      <c r="F53" s="22" t="s">
        <v>49</v>
      </c>
      <c r="G53" s="10"/>
      <c r="H53" s="10"/>
      <c r="I53" s="98" t="s">
        <v>0</v>
      </c>
      <c r="J53" s="22" t="s">
        <v>50</v>
      </c>
      <c r="K53" s="22" t="s">
        <v>46</v>
      </c>
      <c r="L53" s="22" t="s">
        <v>47</v>
      </c>
      <c r="M53" s="22" t="s">
        <v>48</v>
      </c>
      <c r="N53" s="22" t="s">
        <v>49</v>
      </c>
      <c r="Q53" s="98" t="s">
        <v>36</v>
      </c>
      <c r="R53" s="22" t="s">
        <v>36</v>
      </c>
      <c r="S53" s="22" t="s">
        <v>37</v>
      </c>
      <c r="T53" s="22" t="s">
        <v>38</v>
      </c>
      <c r="U53" s="22" t="s">
        <v>39</v>
      </c>
      <c r="V53" s="22" t="s">
        <v>40</v>
      </c>
    </row>
    <row r="54" spans="1:23" x14ac:dyDescent="0.25">
      <c r="A54" s="23" t="s">
        <v>1</v>
      </c>
      <c r="B54" s="17">
        <v>7.2841645847956327E-2</v>
      </c>
      <c r="C54" s="17">
        <v>7.1822731744877438E-2</v>
      </c>
      <c r="D54" s="17">
        <v>6.9870014298859112E-2</v>
      </c>
      <c r="E54" s="35">
        <v>6.4972181692828174E-2</v>
      </c>
      <c r="F54" s="17">
        <v>6.5830721003134793E-2</v>
      </c>
      <c r="G54" s="19"/>
      <c r="H54" s="19"/>
      <c r="I54" s="23" t="s">
        <v>1</v>
      </c>
      <c r="J54" s="17">
        <v>5.6193958387742667E-2</v>
      </c>
      <c r="K54" s="17">
        <v>4.3545336916492483E-2</v>
      </c>
      <c r="L54" s="17">
        <v>4.3166029193661699E-2</v>
      </c>
      <c r="M54" s="17">
        <v>3.0589184826472961E-2</v>
      </c>
      <c r="N54" s="17">
        <v>2.3638232271325797E-2</v>
      </c>
      <c r="O54" s="16"/>
      <c r="P54" s="16"/>
      <c r="Q54" s="27" t="s">
        <v>1</v>
      </c>
      <c r="R54" s="17">
        <v>0.84351520804186741</v>
      </c>
      <c r="S54" s="17">
        <v>0.11974713715736567</v>
      </c>
      <c r="T54" s="17">
        <v>3.5753147831493859E-2</v>
      </c>
      <c r="U54" s="17">
        <v>9.8450696927301928E-4</v>
      </c>
      <c r="V54" s="17">
        <f>SUM(R54:U54)</f>
        <v>0.99999999999999989</v>
      </c>
    </row>
    <row r="55" spans="1:23" x14ac:dyDescent="0.25">
      <c r="A55" s="23" t="s">
        <v>2</v>
      </c>
      <c r="B55" s="17">
        <v>3.8368522775281008E-2</v>
      </c>
      <c r="C55" s="17">
        <v>3.3292241402777402E-2</v>
      </c>
      <c r="D55" s="17">
        <v>3.0908863132702916E-2</v>
      </c>
      <c r="E55" s="35">
        <v>3.6155782520162258E-2</v>
      </c>
      <c r="F55" s="17">
        <v>3.2299657867178783E-2</v>
      </c>
      <c r="G55" s="19"/>
      <c r="H55" s="19"/>
      <c r="I55" s="23" t="s">
        <v>2</v>
      </c>
      <c r="J55" s="17">
        <v>3.7520675546269699E-2</v>
      </c>
      <c r="K55" s="17">
        <v>3.0257788394545636E-2</v>
      </c>
      <c r="L55" s="17">
        <v>3.5048005620170165E-2</v>
      </c>
      <c r="M55" s="17">
        <v>4.2211460855528654E-2</v>
      </c>
      <c r="N55" s="17">
        <v>3.1963001027749231E-2</v>
      </c>
      <c r="O55" s="16"/>
      <c r="P55" s="16"/>
      <c r="Q55" s="27" t="s">
        <v>2</v>
      </c>
      <c r="R55" s="17">
        <v>0.82025557081001166</v>
      </c>
      <c r="S55" s="17">
        <v>8.0473122821839688E-2</v>
      </c>
      <c r="T55" s="17">
        <v>9.8532051959024189E-2</v>
      </c>
      <c r="U55" s="17">
        <v>7.3925440912451157E-4</v>
      </c>
      <c r="V55" s="17">
        <f t="shared" ref="V55:V63" si="1">SUM(R55:U55)</f>
        <v>1</v>
      </c>
    </row>
    <row r="56" spans="1:23" x14ac:dyDescent="0.25">
      <c r="A56" s="23" t="s">
        <v>3</v>
      </c>
      <c r="B56" s="17">
        <v>2.034523021446321E-2</v>
      </c>
      <c r="C56" s="17">
        <v>1.9887457368742392E-2</v>
      </c>
      <c r="D56" s="17">
        <v>1.8186766427488368E-2</v>
      </c>
      <c r="E56" s="35">
        <v>2.1448957013901138E-2</v>
      </c>
      <c r="F56" s="17">
        <v>2.6893072407312021E-2</v>
      </c>
      <c r="G56" s="19"/>
      <c r="H56" s="19"/>
      <c r="I56" s="23" t="s">
        <v>3</v>
      </c>
      <c r="J56" s="17">
        <v>2.4027161138678504E-2</v>
      </c>
      <c r="K56" s="17">
        <v>2.1200358315915199E-2</v>
      </c>
      <c r="L56" s="17">
        <v>2.162204355631879E-2</v>
      </c>
      <c r="M56" s="17">
        <v>3.3010492332526231E-2</v>
      </c>
      <c r="N56" s="17">
        <v>5.6731757451181912E-2</v>
      </c>
      <c r="O56" s="16"/>
      <c r="P56" s="16"/>
      <c r="Q56" s="27" t="s">
        <v>3</v>
      </c>
      <c r="R56" s="17">
        <v>0.74251648909183154</v>
      </c>
      <c r="S56" s="17">
        <v>4.6423135464231352E-2</v>
      </c>
      <c r="T56" s="17">
        <v>0.21004566210045661</v>
      </c>
      <c r="U56" s="17">
        <v>1.0147133434804667E-3</v>
      </c>
      <c r="V56" s="17">
        <f t="shared" si="1"/>
        <v>1</v>
      </c>
    </row>
    <row r="57" spans="1:23" x14ac:dyDescent="0.25">
      <c r="A57" s="23" t="s">
        <v>4</v>
      </c>
      <c r="B57" s="17">
        <v>1.5135840005854743E-2</v>
      </c>
      <c r="C57" s="17">
        <v>1.7884711857420073E-2</v>
      </c>
      <c r="D57" s="17">
        <v>1.8113328178256231E-2</v>
      </c>
      <c r="E57" s="35">
        <v>1.9741377928137377E-2</v>
      </c>
      <c r="F57" s="17">
        <v>1.4224265847094259E-2</v>
      </c>
      <c r="G57" s="19"/>
      <c r="H57" s="19"/>
      <c r="I57" s="23" t="s">
        <v>4</v>
      </c>
      <c r="J57" s="17">
        <v>1.3014712283450858E-2</v>
      </c>
      <c r="K57" s="17">
        <v>1.4730765402607744E-2</v>
      </c>
      <c r="L57" s="17">
        <v>1.4284599172586059E-2</v>
      </c>
      <c r="M57" s="17">
        <v>1.0008071025020177E-2</v>
      </c>
      <c r="N57" s="17">
        <v>5.1044878383007877E-3</v>
      </c>
      <c r="O57" s="16"/>
      <c r="P57" s="16"/>
      <c r="Q57" s="27" t="s">
        <v>4</v>
      </c>
      <c r="R57" s="17">
        <v>0.7568345323741007</v>
      </c>
      <c r="S57" s="17">
        <v>0.20623501199040767</v>
      </c>
      <c r="T57" s="17">
        <v>3.5731414868105514E-2</v>
      </c>
      <c r="U57" s="17">
        <v>1.199040767386091E-3</v>
      </c>
      <c r="V57" s="17">
        <f t="shared" si="1"/>
        <v>0.99999999999999989</v>
      </c>
    </row>
    <row r="58" spans="1:23" x14ac:dyDescent="0.25">
      <c r="A58" s="23" t="s">
        <v>6</v>
      </c>
      <c r="B58" s="17">
        <v>2.0228800675956636E-2</v>
      </c>
      <c r="C58" s="17">
        <v>2.0229674077473198E-2</v>
      </c>
      <c r="D58" s="17">
        <v>1.9862886468786586E-2</v>
      </c>
      <c r="E58" s="35">
        <v>2.0791579149898185E-2</v>
      </c>
      <c r="F58" s="17">
        <v>2.1397798479333881E-2</v>
      </c>
      <c r="G58" s="19"/>
      <c r="H58" s="19"/>
      <c r="I58" s="23" t="s">
        <v>6</v>
      </c>
      <c r="J58" s="17">
        <v>1.5016975711674067E-2</v>
      </c>
      <c r="K58" s="17">
        <v>1.1943863839952225E-2</v>
      </c>
      <c r="L58" s="17">
        <v>1.0771992818671455E-2</v>
      </c>
      <c r="M58" s="17">
        <v>1.9128329297820823E-2</v>
      </c>
      <c r="N58" s="17">
        <v>3.6622130866735186E-2</v>
      </c>
      <c r="O58" s="16"/>
      <c r="P58" s="16"/>
      <c r="Q58" s="27" t="s">
        <v>6</v>
      </c>
      <c r="R58" s="17">
        <v>0.7827195919018014</v>
      </c>
      <c r="S58" s="17">
        <v>4.5273393910409694E-2</v>
      </c>
      <c r="T58" s="17">
        <v>0.17041288059939422</v>
      </c>
      <c r="U58" s="17">
        <v>1.5941335883947075E-3</v>
      </c>
      <c r="V58" s="17">
        <f t="shared" si="1"/>
        <v>1</v>
      </c>
    </row>
    <row r="59" spans="1:23" x14ac:dyDescent="0.25">
      <c r="A59" s="23" t="s">
        <v>7</v>
      </c>
      <c r="B59" s="17">
        <v>7.0343400607429538E-2</v>
      </c>
      <c r="C59" s="17">
        <v>6.1478453958241787E-2</v>
      </c>
      <c r="D59" s="17">
        <v>6.1562852341600173E-2</v>
      </c>
      <c r="E59" s="35">
        <v>6.4427039073898892E-2</v>
      </c>
      <c r="F59" s="17">
        <v>6.8856362203703766E-2</v>
      </c>
      <c r="G59" s="19"/>
      <c r="H59" s="19"/>
      <c r="I59" s="23" t="s">
        <v>7</v>
      </c>
      <c r="J59" s="17">
        <v>6.9078088273700711E-2</v>
      </c>
      <c r="K59" s="17">
        <v>4.5137852095152781E-2</v>
      </c>
      <c r="L59" s="17">
        <v>5.3703848255405508E-2</v>
      </c>
      <c r="M59" s="17">
        <v>6.3196125907990314E-2</v>
      </c>
      <c r="N59" s="17">
        <v>8.2939362795477908E-2</v>
      </c>
      <c r="O59" s="16"/>
      <c r="P59" s="16"/>
      <c r="Q59" s="27" t="s">
        <v>7</v>
      </c>
      <c r="R59" s="17">
        <v>0.78118497968889333</v>
      </c>
      <c r="S59" s="17">
        <v>9.5759437233726347E-2</v>
      </c>
      <c r="T59" s="17">
        <v>0.1199346081442584</v>
      </c>
      <c r="U59" s="17">
        <v>3.1209749331219659E-3</v>
      </c>
      <c r="V59" s="17">
        <f t="shared" si="1"/>
        <v>1</v>
      </c>
    </row>
    <row r="60" spans="1:23" x14ac:dyDescent="0.25">
      <c r="A60" s="23" t="s">
        <v>8</v>
      </c>
      <c r="B60" s="17">
        <v>4.2460189414226357E-2</v>
      </c>
      <c r="C60" s="17">
        <v>3.7674948570273037E-2</v>
      </c>
      <c r="D60" s="17">
        <v>4.0442875841839927E-2</v>
      </c>
      <c r="E60" s="35">
        <v>3.9542881880421363E-2</v>
      </c>
      <c r="F60" s="17">
        <v>4.1045705260931709E-2</v>
      </c>
      <c r="G60" s="19"/>
      <c r="H60" s="19"/>
      <c r="I60" s="23" t="s">
        <v>8</v>
      </c>
      <c r="J60" s="17">
        <v>4.8271959606511712E-2</v>
      </c>
      <c r="K60" s="17">
        <v>3.6130188115855479E-2</v>
      </c>
      <c r="L60" s="17">
        <v>3.9887596596674735E-2</v>
      </c>
      <c r="M60" s="17">
        <v>4.1404358353510896E-2</v>
      </c>
      <c r="N60" s="17">
        <v>3.7923946557040081E-2</v>
      </c>
      <c r="O60" s="16"/>
      <c r="P60" s="16"/>
      <c r="Q60" s="27" t="s">
        <v>8</v>
      </c>
      <c r="R60" s="17">
        <v>0.79888639574503451</v>
      </c>
      <c r="S60" s="17">
        <v>0.10654034737804371</v>
      </c>
      <c r="T60" s="17">
        <v>9.1997008227374721E-2</v>
      </c>
      <c r="U60" s="17">
        <v>2.5762486495470791E-3</v>
      </c>
      <c r="V60" s="17">
        <f t="shared" si="1"/>
        <v>1</v>
      </c>
    </row>
    <row r="61" spans="1:23" x14ac:dyDescent="0.25">
      <c r="A61" s="23" t="s">
        <v>9</v>
      </c>
      <c r="B61" s="17">
        <v>0.24635825036342648</v>
      </c>
      <c r="C61" s="17">
        <v>0.28884256864750513</v>
      </c>
      <c r="D61" s="17">
        <v>0.30379243758828789</v>
      </c>
      <c r="E61" s="35">
        <v>0.29414452692844201</v>
      </c>
      <c r="F61" s="17">
        <v>0.27768700475165525</v>
      </c>
      <c r="G61" s="19"/>
      <c r="H61" s="19"/>
      <c r="I61" s="23" t="s">
        <v>9</v>
      </c>
      <c r="J61" s="17">
        <v>0.19604770610255071</v>
      </c>
      <c r="K61" s="17">
        <v>0.35224445107992436</v>
      </c>
      <c r="L61" s="17">
        <v>0.30512840527671531</v>
      </c>
      <c r="M61" s="17">
        <v>0.25536723163841807</v>
      </c>
      <c r="N61" s="17">
        <v>0.20373415553271668</v>
      </c>
      <c r="O61" s="16"/>
      <c r="P61" s="16"/>
      <c r="Q61" s="27" t="s">
        <v>9</v>
      </c>
      <c r="R61" s="17">
        <v>0.77863083027258095</v>
      </c>
      <c r="S61" s="17">
        <v>0.14621592737725256</v>
      </c>
      <c r="T61" s="17">
        <v>7.3052685886963037E-2</v>
      </c>
      <c r="U61" s="17">
        <v>2.10055646320341E-3</v>
      </c>
      <c r="V61" s="17">
        <f t="shared" si="1"/>
        <v>0.99999999999999989</v>
      </c>
    </row>
    <row r="62" spans="1:23" x14ac:dyDescent="0.25">
      <c r="A62" s="23" t="s">
        <v>10</v>
      </c>
      <c r="B62" s="17">
        <v>8.3845900515949187E-2</v>
      </c>
      <c r="C62" s="17">
        <v>7.1756621698872633E-2</v>
      </c>
      <c r="D62" s="17">
        <v>7.0811751847835946E-2</v>
      </c>
      <c r="E62" s="35">
        <v>6.4258686206288385E-2</v>
      </c>
      <c r="F62" s="17">
        <v>6.5380456472723184E-2</v>
      </c>
      <c r="G62" s="19"/>
      <c r="H62" s="19"/>
      <c r="I62" s="23" t="s">
        <v>10</v>
      </c>
      <c r="J62" s="17">
        <v>7.1385043962740494E-2</v>
      </c>
      <c r="K62" s="17">
        <v>4.9069373942470386E-2</v>
      </c>
      <c r="L62" s="17">
        <v>5.0893763172273829E-2</v>
      </c>
      <c r="M62" s="17">
        <v>4.5359160613397904E-2</v>
      </c>
      <c r="N62" s="17">
        <v>3.8609112709832132E-2</v>
      </c>
      <c r="O62" s="16"/>
      <c r="P62" s="16"/>
      <c r="Q62" s="27" t="s">
        <v>10</v>
      </c>
      <c r="R62" s="17">
        <v>0.81650753899932171</v>
      </c>
      <c r="S62" s="17">
        <v>0.12260656336411541</v>
      </c>
      <c r="T62" s="17">
        <v>5.8798977409088536E-2</v>
      </c>
      <c r="U62" s="17">
        <v>2.0869202274743049E-3</v>
      </c>
      <c r="V62" s="17">
        <f t="shared" si="1"/>
        <v>0.99999999999999989</v>
      </c>
    </row>
    <row r="63" spans="1:23" x14ac:dyDescent="0.25">
      <c r="A63" s="23" t="s">
        <v>11</v>
      </c>
      <c r="B63" s="17">
        <v>1.2248387450891685E-2</v>
      </c>
      <c r="C63" s="17">
        <v>1.2872014839760915E-2</v>
      </c>
      <c r="D63" s="17">
        <v>1.2177789681493993E-2</v>
      </c>
      <c r="E63" s="35">
        <v>1.1584280652247109E-2</v>
      </c>
      <c r="F63" s="17">
        <v>1.0536872230617306E-2</v>
      </c>
      <c r="G63" s="19"/>
      <c r="H63" s="19"/>
      <c r="I63" s="23" t="s">
        <v>11</v>
      </c>
      <c r="J63" s="17">
        <v>1.5974579959954733E-2</v>
      </c>
      <c r="K63" s="17">
        <v>1.1595501144620284E-2</v>
      </c>
      <c r="L63" s="17">
        <v>1.9904769338849427E-2</v>
      </c>
      <c r="M63" s="17">
        <v>1.4285714285714285E-2</v>
      </c>
      <c r="N63" s="17">
        <v>1.1476533059266871E-2</v>
      </c>
      <c r="O63" s="16"/>
      <c r="P63" s="16"/>
      <c r="Q63" s="27" t="s">
        <v>11</v>
      </c>
      <c r="R63" s="17">
        <v>0.73972159274846228</v>
      </c>
      <c r="S63" s="17">
        <v>0.14567821301392037</v>
      </c>
      <c r="T63" s="17">
        <v>0.10844933635480739</v>
      </c>
      <c r="U63" s="17">
        <v>6.150857882809971E-3</v>
      </c>
      <c r="V63" s="17">
        <f t="shared" si="1"/>
        <v>1</v>
      </c>
    </row>
    <row r="64" spans="1:23" x14ac:dyDescent="0.25">
      <c r="A64" s="23" t="s">
        <v>12</v>
      </c>
      <c r="B64" s="17">
        <v>3.8887465861196034E-2</v>
      </c>
      <c r="C64" s="17">
        <v>3.8907706486951042E-2</v>
      </c>
      <c r="D64" s="17">
        <v>3.527195911649466E-2</v>
      </c>
      <c r="E64" s="35">
        <v>3.272058234058587E-2</v>
      </c>
      <c r="F64" s="17">
        <v>3.3466252332336154E-2</v>
      </c>
      <c r="G64" s="19"/>
      <c r="H64" s="19"/>
      <c r="I64" s="23" t="s">
        <v>12</v>
      </c>
      <c r="J64" s="17">
        <v>7.4388439105075296E-2</v>
      </c>
      <c r="K64" s="17">
        <v>7.9277396237682887E-2</v>
      </c>
      <c r="L64" s="17">
        <v>6.7598157833112169E-2</v>
      </c>
      <c r="M64" s="17">
        <v>4.9394673123486686E-2</v>
      </c>
      <c r="N64" s="17">
        <v>3.6759164097293594E-2</v>
      </c>
      <c r="O64" s="16"/>
      <c r="P64" s="16"/>
      <c r="Q64" s="27" t="s">
        <v>12</v>
      </c>
      <c r="R64" s="17">
        <v>0.73050657425338905</v>
      </c>
      <c r="S64" s="17">
        <v>0.15818978697380492</v>
      </c>
      <c r="T64" s="17">
        <v>0.10936703699928652</v>
      </c>
      <c r="U64" s="17">
        <v>1.9366017735195189E-3</v>
      </c>
      <c r="V64" s="17">
        <f>SUM(R64:U64)</f>
        <v>1</v>
      </c>
    </row>
    <row r="65" spans="1:22" x14ac:dyDescent="0.25">
      <c r="A65" s="23" t="s">
        <v>13</v>
      </c>
      <c r="B65" s="17">
        <v>1.1247093419735139E-2</v>
      </c>
      <c r="C65" s="17">
        <v>1.1347594955414608E-2</v>
      </c>
      <c r="D65" s="17">
        <v>1.0721984387892193E-2</v>
      </c>
      <c r="E65" s="35">
        <v>1.1043146434927608E-2</v>
      </c>
      <c r="F65" s="17">
        <v>1.1740988739975644E-2</v>
      </c>
      <c r="G65" s="19"/>
      <c r="H65" s="19"/>
      <c r="I65" s="23" t="s">
        <v>13</v>
      </c>
      <c r="J65" s="17">
        <v>1.0141899538608862E-2</v>
      </c>
      <c r="K65" s="17">
        <v>6.8179556086393946E-3</v>
      </c>
      <c r="L65" s="17">
        <v>7.8838498165638912E-3</v>
      </c>
      <c r="M65" s="17">
        <v>9.2816787732041967E-3</v>
      </c>
      <c r="N65" s="17">
        <v>1.0517300445357999E-2</v>
      </c>
      <c r="O65" s="16"/>
      <c r="P65" s="16"/>
      <c r="Q65" s="27" t="s">
        <v>13</v>
      </c>
      <c r="R65" s="17">
        <v>0.79808251016850673</v>
      </c>
      <c r="S65" s="17">
        <v>0.10923881464264962</v>
      </c>
      <c r="T65" s="17">
        <v>8.919233004067402E-2</v>
      </c>
      <c r="U65" s="17">
        <v>3.4863451481696689E-3</v>
      </c>
      <c r="V65" s="17">
        <f t="shared" ref="V65:V70" si="2">SUM(R65:U65)</f>
        <v>1</v>
      </c>
    </row>
    <row r="66" spans="1:22" x14ac:dyDescent="0.25">
      <c r="A66" s="23" t="s">
        <v>14</v>
      </c>
      <c r="B66" s="17">
        <v>0.24329449022158203</v>
      </c>
      <c r="C66" s="17">
        <v>0.23623452733261519</v>
      </c>
      <c r="D66" s="17">
        <v>0.22972780328916959</v>
      </c>
      <c r="E66" s="35">
        <v>0.22969343744488449</v>
      </c>
      <c r="F66" s="17">
        <v>0.22639778142385925</v>
      </c>
      <c r="G66" s="19"/>
      <c r="H66" s="19"/>
      <c r="I66" s="23" t="s">
        <v>14</v>
      </c>
      <c r="J66" s="17">
        <v>0.28310263776442934</v>
      </c>
      <c r="K66" s="17">
        <v>0.23479645665372748</v>
      </c>
      <c r="L66" s="17">
        <v>0.27101709468425572</v>
      </c>
      <c r="M66" s="17">
        <v>0.28240516545601291</v>
      </c>
      <c r="N66" s="17">
        <v>0.24138403562863994</v>
      </c>
      <c r="O66" s="16"/>
      <c r="P66" s="16"/>
      <c r="Q66" s="27" t="s">
        <v>14</v>
      </c>
      <c r="R66" s="17">
        <v>0.74157388015850301</v>
      </c>
      <c r="S66" s="17">
        <v>0.14875472721519942</v>
      </c>
      <c r="T66" s="17">
        <v>0.10616082325111871</v>
      </c>
      <c r="U66" s="17">
        <v>3.5105693751789186E-3</v>
      </c>
      <c r="V66" s="17">
        <f t="shared" si="2"/>
        <v>1.0000000000000002</v>
      </c>
    </row>
    <row r="67" spans="1:22" x14ac:dyDescent="0.25">
      <c r="A67" s="23" t="s">
        <v>15</v>
      </c>
      <c r="B67" s="17">
        <v>1.190575195185805E-2</v>
      </c>
      <c r="C67" s="17">
        <v>1.287979249223207E-2</v>
      </c>
      <c r="D67" s="17">
        <v>1.2769615572364754E-2</v>
      </c>
      <c r="E67" s="35">
        <v>1.3656624284500313E-2</v>
      </c>
      <c r="F67" s="17">
        <v>1.3200937368886039E-2</v>
      </c>
      <c r="G67" s="19"/>
      <c r="H67" s="19"/>
      <c r="I67" s="23" t="s">
        <v>15</v>
      </c>
      <c r="J67" s="17">
        <v>1.2884129885958039E-2</v>
      </c>
      <c r="K67" s="17">
        <v>7.3156166019707376E-3</v>
      </c>
      <c r="L67" s="17">
        <v>6.9471547888533295E-3</v>
      </c>
      <c r="M67" s="17">
        <v>8.5552865213882161E-3</v>
      </c>
      <c r="N67" s="17">
        <v>1.1408016443987668E-2</v>
      </c>
      <c r="O67" s="16"/>
      <c r="P67" s="16"/>
      <c r="Q67" s="27" t="s">
        <v>15</v>
      </c>
      <c r="R67" s="17">
        <v>0.8739018087855297</v>
      </c>
      <c r="S67" s="17">
        <v>3.875968992248062E-2</v>
      </c>
      <c r="T67" s="17">
        <v>8.6046511627906982E-2</v>
      </c>
      <c r="U67" s="17">
        <v>1.2919896640826874E-3</v>
      </c>
      <c r="V67" s="17">
        <f t="shared" si="2"/>
        <v>1</v>
      </c>
    </row>
    <row r="68" spans="1:22" x14ac:dyDescent="0.25">
      <c r="A68" s="23" t="s">
        <v>16</v>
      </c>
      <c r="B68" s="17">
        <v>2.077768278605906E-2</v>
      </c>
      <c r="C68" s="17">
        <v>1.9028026770679805E-2</v>
      </c>
      <c r="D68" s="17">
        <v>2.1353250938497628E-2</v>
      </c>
      <c r="E68" s="35">
        <v>1.9011848835158492E-2</v>
      </c>
      <c r="F68" s="17">
        <v>2.3089701563304806E-2</v>
      </c>
      <c r="G68" s="19"/>
      <c r="H68" s="19"/>
      <c r="I68" s="23" t="s">
        <v>16</v>
      </c>
      <c r="J68" s="17">
        <v>1.7846260990685123E-2</v>
      </c>
      <c r="K68" s="17">
        <v>1.3685677316611924E-2</v>
      </c>
      <c r="L68" s="17">
        <v>1.4050425415658419E-2</v>
      </c>
      <c r="M68" s="17">
        <v>1.5738498789346248E-2</v>
      </c>
      <c r="N68" s="17">
        <v>2.8776978417266189E-2</v>
      </c>
      <c r="O68" s="16"/>
      <c r="P68" s="16"/>
      <c r="Q68" s="27" t="s">
        <v>16</v>
      </c>
      <c r="R68" s="17">
        <v>0.78741320726842956</v>
      </c>
      <c r="S68" s="17">
        <v>8.7309794652090406E-2</v>
      </c>
      <c r="T68" s="17">
        <v>0.12409513960703206</v>
      </c>
      <c r="U68" s="17">
        <v>1.1818584724479244E-3</v>
      </c>
      <c r="V68" s="17">
        <f t="shared" si="2"/>
        <v>1</v>
      </c>
    </row>
    <row r="69" spans="1:22" x14ac:dyDescent="0.25">
      <c r="A69" s="23" t="s">
        <v>17</v>
      </c>
      <c r="B69" s="17">
        <v>5.1711347888134501E-2</v>
      </c>
      <c r="C69" s="17">
        <v>4.5860927796163284E-2</v>
      </c>
      <c r="D69" s="17">
        <v>4.4425820888430022E-2</v>
      </c>
      <c r="E69" s="17">
        <v>5.6807067613718357E-2</v>
      </c>
      <c r="F69" s="17">
        <v>6.7952422047953168E-2</v>
      </c>
      <c r="G69" s="19"/>
      <c r="H69" s="19"/>
      <c r="I69" s="23" t="s">
        <v>17</v>
      </c>
      <c r="J69" s="17">
        <v>5.5105771741969185E-2</v>
      </c>
      <c r="K69" s="17">
        <v>4.2251418333830996E-2</v>
      </c>
      <c r="L69" s="17">
        <v>3.8092264460229487E-2</v>
      </c>
      <c r="M69" s="17">
        <v>8.0064568200161418E-2</v>
      </c>
      <c r="N69" s="17">
        <v>0.14241178485782802</v>
      </c>
      <c r="O69" s="16"/>
      <c r="P69" s="16"/>
      <c r="Q69" s="27" t="s">
        <v>17</v>
      </c>
      <c r="R69" s="17">
        <v>0.74373776416846549</v>
      </c>
      <c r="S69" s="17">
        <v>4.6031825711560663E-2</v>
      </c>
      <c r="T69" s="17">
        <v>0.20867426334019376</v>
      </c>
      <c r="U69" s="17">
        <v>1.5561467797801315E-3</v>
      </c>
      <c r="V69" s="17">
        <f t="shared" si="2"/>
        <v>1</v>
      </c>
    </row>
    <row r="70" spans="1:22" x14ac:dyDescent="0.25">
      <c r="A70" s="24" t="s">
        <v>18</v>
      </c>
      <c r="B70" s="26">
        <f>SUM(B54:B69)</f>
        <v>1.0000000000000002</v>
      </c>
      <c r="C70" s="26">
        <f>SUM(C54:C69)</f>
        <v>1</v>
      </c>
      <c r="D70" s="26">
        <f>SUM(D54:D69)</f>
        <v>1</v>
      </c>
      <c r="E70" s="26">
        <f>SUM(E54:E69)</f>
        <v>1.0000000000000002</v>
      </c>
      <c r="F70" s="26">
        <f>SUM(F54:F69)</f>
        <v>1</v>
      </c>
      <c r="G70" s="19"/>
      <c r="H70" s="19"/>
      <c r="I70" s="24" t="s">
        <v>18</v>
      </c>
      <c r="J70" s="26">
        <f>SUM(J54:J69)</f>
        <v>1</v>
      </c>
      <c r="K70" s="26">
        <f>SUM(K54:K69)</f>
        <v>1.0000000000000002</v>
      </c>
      <c r="L70" s="26">
        <f>SUM(L54:L69)</f>
        <v>1</v>
      </c>
      <c r="M70" s="26">
        <f t="shared" ref="M70:N70" si="3">SUM(M54:M69)</f>
        <v>1</v>
      </c>
      <c r="N70" s="26">
        <f t="shared" si="3"/>
        <v>1</v>
      </c>
      <c r="O70" s="16"/>
      <c r="P70" s="16"/>
      <c r="Q70" s="28" t="s">
        <v>18</v>
      </c>
      <c r="R70" s="46">
        <v>0.77544420983691553</v>
      </c>
      <c r="S70" s="26">
        <v>0.12266297358789198</v>
      </c>
      <c r="T70" s="26">
        <v>9.9569860929659817E-2</v>
      </c>
      <c r="U70" s="26">
        <v>2.3229556455326597E-3</v>
      </c>
      <c r="V70" s="26">
        <f t="shared" si="2"/>
        <v>1</v>
      </c>
    </row>
    <row r="71" spans="1:22" x14ac:dyDescent="0.25">
      <c r="A71" s="34"/>
    </row>
    <row r="72" spans="1:22" x14ac:dyDescent="0.25">
      <c r="A72" s="12" t="s">
        <v>66</v>
      </c>
      <c r="I72" s="12" t="s">
        <v>67</v>
      </c>
      <c r="Q72" s="12" t="s">
        <v>68</v>
      </c>
    </row>
    <row r="73" spans="1:22" x14ac:dyDescent="0.25">
      <c r="A73" s="20" t="s">
        <v>23</v>
      </c>
      <c r="I73" s="21" t="s">
        <v>41</v>
      </c>
      <c r="K73" s="12"/>
      <c r="L73" s="15"/>
      <c r="M73" s="15"/>
      <c r="Q73" s="20" t="s">
        <v>26</v>
      </c>
    </row>
    <row r="74" spans="1:22" ht="14.1" customHeight="1" x14ac:dyDescent="0.25">
      <c r="A74" s="99" t="s">
        <v>0</v>
      </c>
      <c r="B74" s="98" t="s">
        <v>20</v>
      </c>
      <c r="C74" s="98"/>
      <c r="D74" s="98"/>
      <c r="E74" s="98"/>
      <c r="F74" s="98"/>
      <c r="I74" s="99" t="s">
        <v>0</v>
      </c>
      <c r="J74" s="98" t="s">
        <v>34</v>
      </c>
      <c r="K74" s="98"/>
      <c r="L74" s="98"/>
      <c r="M74" s="98"/>
      <c r="N74" s="98"/>
      <c r="Q74" s="98" t="s">
        <v>0</v>
      </c>
      <c r="R74" s="95">
        <v>2021</v>
      </c>
      <c r="S74" s="96"/>
      <c r="T74" s="96"/>
      <c r="U74" s="96"/>
      <c r="V74" s="97"/>
    </row>
    <row r="75" spans="1:22" ht="25.5" x14ac:dyDescent="0.25">
      <c r="A75" s="100" t="s">
        <v>0</v>
      </c>
      <c r="B75" s="22" t="s">
        <v>50</v>
      </c>
      <c r="C75" s="22" t="s">
        <v>46</v>
      </c>
      <c r="D75" s="22" t="s">
        <v>47</v>
      </c>
      <c r="E75" s="22" t="s">
        <v>48</v>
      </c>
      <c r="F75" s="22" t="s">
        <v>49</v>
      </c>
      <c r="I75" s="100"/>
      <c r="J75" s="22" t="s">
        <v>50</v>
      </c>
      <c r="K75" s="22" t="s">
        <v>46</v>
      </c>
      <c r="L75" s="22" t="s">
        <v>47</v>
      </c>
      <c r="M75" s="22" t="s">
        <v>48</v>
      </c>
      <c r="N75" s="22" t="s">
        <v>49</v>
      </c>
      <c r="Q75" s="98"/>
      <c r="R75" s="22" t="s">
        <v>32</v>
      </c>
      <c r="S75" s="22" t="s">
        <v>33</v>
      </c>
      <c r="T75" s="22" t="s">
        <v>34</v>
      </c>
      <c r="U75" s="22" t="s">
        <v>35</v>
      </c>
      <c r="V75" s="22" t="s">
        <v>20</v>
      </c>
    </row>
    <row r="76" spans="1:22" x14ac:dyDescent="0.25">
      <c r="A76" s="23" t="s">
        <v>1</v>
      </c>
      <c r="B76" s="17">
        <v>4.5638241332235645E-2</v>
      </c>
      <c r="C76" s="35">
        <v>3.8580930337491749E-2</v>
      </c>
      <c r="D76" s="35">
        <v>3.3832148699133591E-2</v>
      </c>
      <c r="E76" s="35">
        <v>3.3957781651191635E-2</v>
      </c>
      <c r="F76" s="48">
        <v>4.0427929815153092E-2</v>
      </c>
      <c r="G76" s="16"/>
      <c r="H76" s="16"/>
      <c r="I76" s="23" t="s">
        <v>1</v>
      </c>
      <c r="J76" s="17">
        <v>2.6907325003386862E-3</v>
      </c>
      <c r="K76" s="17">
        <v>1.8278365934974975E-3</v>
      </c>
      <c r="L76" s="17">
        <v>1.1567440478929688E-3</v>
      </c>
      <c r="M76" s="17">
        <v>7.9400328495290453E-4</v>
      </c>
      <c r="N76" s="49">
        <v>1.4454257512024266E-3</v>
      </c>
      <c r="O76" s="40"/>
      <c r="P76" s="39"/>
      <c r="Q76" s="27" t="s">
        <v>1</v>
      </c>
      <c r="R76" s="17">
        <v>3.4101573628730876E-2</v>
      </c>
      <c r="S76" s="17">
        <v>4.8411288565634895E-3</v>
      </c>
      <c r="T76" s="17">
        <v>1.4454257512024266E-3</v>
      </c>
      <c r="U76" s="17">
        <v>3.9801578656298707E-5</v>
      </c>
      <c r="V76" s="17">
        <v>4.0427929815153092E-2</v>
      </c>
    </row>
    <row r="77" spans="1:22" x14ac:dyDescent="0.25">
      <c r="A77" s="23" t="s">
        <v>2</v>
      </c>
      <c r="B77" s="17">
        <v>4.716032219814368E-2</v>
      </c>
      <c r="C77" s="35">
        <v>3.4909657346278843E-2</v>
      </c>
      <c r="D77" s="35">
        <v>2.9157192107386487E-2</v>
      </c>
      <c r="E77" s="35">
        <v>3.670023395381955E-2</v>
      </c>
      <c r="F77" s="35">
        <v>3.8350782689698465E-2</v>
      </c>
      <c r="G77" s="16"/>
      <c r="H77" s="16"/>
      <c r="I77" s="23" t="s">
        <v>2</v>
      </c>
      <c r="J77" s="17">
        <v>3.5245532976244018E-3</v>
      </c>
      <c r="K77" s="17">
        <v>2.4792748121174558E-3</v>
      </c>
      <c r="L77" s="17">
        <v>1.829710587870934E-3</v>
      </c>
      <c r="M77" s="17">
        <v>2.1279625673888717E-3</v>
      </c>
      <c r="N77" s="35">
        <v>3.7787813126506148E-3</v>
      </c>
      <c r="O77" s="40"/>
      <c r="P77" s="39"/>
      <c r="Q77" s="27" t="s">
        <v>2</v>
      </c>
      <c r="R77" s="17">
        <v>3.145744314614933E-2</v>
      </c>
      <c r="S77" s="17">
        <v>3.086207245701788E-3</v>
      </c>
      <c r="T77" s="17">
        <v>3.7787813126506148E-3</v>
      </c>
      <c r="U77" s="17">
        <v>2.8350985196735588E-5</v>
      </c>
      <c r="V77" s="17">
        <v>3.8350782689698465E-2</v>
      </c>
    </row>
    <row r="78" spans="1:22" x14ac:dyDescent="0.25">
      <c r="A78" s="23" t="s">
        <v>3</v>
      </c>
      <c r="B78" s="17">
        <v>2.7320768876837653E-2</v>
      </c>
      <c r="C78" s="35">
        <v>2.2818540398722092E-2</v>
      </c>
      <c r="D78" s="35">
        <v>1.8760471997433248E-2</v>
      </c>
      <c r="E78" s="35">
        <v>2.3799146059420032E-2</v>
      </c>
      <c r="F78" s="35">
        <v>3.4997536322595252E-2</v>
      </c>
      <c r="G78" s="16"/>
      <c r="H78" s="16"/>
      <c r="I78" s="23" t="s">
        <v>3</v>
      </c>
      <c r="J78" s="17">
        <v>2.4658378711599712E-3</v>
      </c>
      <c r="K78" s="17">
        <v>1.9008013707187349E-3</v>
      </c>
      <c r="L78" s="17">
        <v>1.234358846386938E-3</v>
      </c>
      <c r="M78" s="17">
        <v>1.8190713396192847E-3</v>
      </c>
      <c r="N78" s="48">
        <v>7.3510806887642994E-3</v>
      </c>
      <c r="O78" s="39"/>
      <c r="P78" s="39"/>
      <c r="Q78" s="27" t="s">
        <v>3</v>
      </c>
      <c r="R78" s="17">
        <v>2.5986247797117275E-2</v>
      </c>
      <c r="S78" s="17">
        <v>1.6246953696181965E-3</v>
      </c>
      <c r="T78" s="17">
        <v>7.3510806887642994E-3</v>
      </c>
      <c r="U78" s="17">
        <v>3.5512467095479708E-5</v>
      </c>
      <c r="V78" s="17">
        <v>3.4997536322595252E-2</v>
      </c>
    </row>
    <row r="79" spans="1:22" x14ac:dyDescent="0.25">
      <c r="A79" s="23" t="s">
        <v>4</v>
      </c>
      <c r="B79" s="17">
        <v>3.9483161082619601E-2</v>
      </c>
      <c r="C79" s="35">
        <v>3.9816458161984328E-2</v>
      </c>
      <c r="D79" s="35">
        <v>3.6276961144805032E-2</v>
      </c>
      <c r="E79" s="35">
        <v>4.2483631940790322E-2</v>
      </c>
      <c r="F79" s="35">
        <v>3.5803518532828475E-2</v>
      </c>
      <c r="G79" s="16"/>
      <c r="H79" s="16"/>
      <c r="I79" s="23" t="s">
        <v>4</v>
      </c>
      <c r="J79" s="17">
        <v>2.5946077282864308E-3</v>
      </c>
      <c r="K79" s="17">
        <v>2.5626596251244536E-3</v>
      </c>
      <c r="L79" s="17">
        <v>1.5832778176721491E-3</v>
      </c>
      <c r="M79" s="17">
        <v>1.0696386519102538E-3</v>
      </c>
      <c r="N79" s="49">
        <v>1.2793103744343989E-3</v>
      </c>
      <c r="O79" s="40"/>
      <c r="P79" s="39"/>
      <c r="Q79" s="27" t="s">
        <v>4</v>
      </c>
      <c r="R79" s="17">
        <v>2.7097339206140689E-2</v>
      </c>
      <c r="S79" s="17">
        <v>7.3839390739166644E-3</v>
      </c>
      <c r="T79" s="17">
        <v>1.2793103744343989E-3</v>
      </c>
      <c r="U79" s="17">
        <v>4.2929878336724792E-5</v>
      </c>
      <c r="V79" s="17">
        <v>3.5803518532828475E-2</v>
      </c>
    </row>
    <row r="80" spans="1:22" x14ac:dyDescent="0.25">
      <c r="A80" s="23" t="s">
        <v>6</v>
      </c>
      <c r="B80" s="17">
        <v>3.3258768643451342E-2</v>
      </c>
      <c r="C80" s="35">
        <v>2.8432599653474274E-2</v>
      </c>
      <c r="D80" s="35">
        <v>2.5084971385238165E-2</v>
      </c>
      <c r="E80" s="35">
        <v>2.820999505087806E-2</v>
      </c>
      <c r="F80" s="35">
        <v>3.4035418972589361E-2</v>
      </c>
      <c r="G80" s="16"/>
      <c r="H80" s="16"/>
      <c r="I80" s="23" t="s">
        <v>6</v>
      </c>
      <c r="J80" s="17">
        <v>1.8869059664513587E-3</v>
      </c>
      <c r="K80" s="17">
        <v>1.3117693035051569E-3</v>
      </c>
      <c r="L80" s="17">
        <v>7.5287647915677836E-4</v>
      </c>
      <c r="M80" s="17">
        <v>1.2889471422899751E-3</v>
      </c>
      <c r="N80" s="48">
        <v>5.8000737895262276E-3</v>
      </c>
      <c r="O80" s="39"/>
      <c r="P80" s="39"/>
      <c r="Q80" s="27" t="s">
        <v>6</v>
      </c>
      <c r="R80" s="17">
        <v>2.6640189248431971E-2</v>
      </c>
      <c r="S80" s="17">
        <v>1.5408989300518697E-3</v>
      </c>
      <c r="T80" s="17">
        <v>5.8000737895262276E-3</v>
      </c>
      <c r="U80" s="17">
        <v>5.4257004579291189E-5</v>
      </c>
      <c r="V80" s="17">
        <v>3.4035418972589361E-2</v>
      </c>
    </row>
    <row r="81" spans="1:22" x14ac:dyDescent="0.25">
      <c r="A81" s="23" t="s">
        <v>7</v>
      </c>
      <c r="B81" s="17">
        <v>4.177251697885101E-2</v>
      </c>
      <c r="C81" s="35">
        <v>3.1181152059644383E-2</v>
      </c>
      <c r="D81" s="35">
        <v>2.8077302719071329E-2</v>
      </c>
      <c r="E81" s="35">
        <v>3.1625134042322943E-2</v>
      </c>
      <c r="F81" s="48">
        <v>3.9596929698089596E-2</v>
      </c>
      <c r="G81" s="16"/>
      <c r="H81" s="16"/>
      <c r="I81" s="23" t="s">
        <v>7</v>
      </c>
      <c r="J81" s="17">
        <v>3.1350129785981534E-3</v>
      </c>
      <c r="K81" s="17">
        <v>1.7889369927318272E-3</v>
      </c>
      <c r="L81" s="17">
        <v>1.3554967560677196E-3</v>
      </c>
      <c r="M81" s="17">
        <v>1.5406258915659095E-3</v>
      </c>
      <c r="N81" s="35">
        <v>4.7490422470561231E-3</v>
      </c>
      <c r="O81" s="39"/>
      <c r="P81" s="39"/>
      <c r="Q81" s="27" t="s">
        <v>7</v>
      </c>
      <c r="R81" s="17">
        <v>3.0932526721944655E-2</v>
      </c>
      <c r="S81" s="17">
        <v>3.7917797040724851E-3</v>
      </c>
      <c r="T81" s="17">
        <v>4.7490422470561231E-3</v>
      </c>
      <c r="U81" s="17">
        <v>1.2358102501633034E-4</v>
      </c>
      <c r="V81" s="17">
        <v>3.9596929698089596E-2</v>
      </c>
    </row>
    <row r="82" spans="1:22" x14ac:dyDescent="0.25">
      <c r="A82" s="23" t="s">
        <v>8</v>
      </c>
      <c r="B82" s="17">
        <v>4.4884553440187921E-2</v>
      </c>
      <c r="C82" s="35">
        <v>3.3995487386789904E-2</v>
      </c>
      <c r="D82" s="35">
        <v>3.2834376139838951E-2</v>
      </c>
      <c r="E82" s="35">
        <v>3.4546275900952168E-2</v>
      </c>
      <c r="F82" s="48">
        <v>4.1977875535058308E-2</v>
      </c>
      <c r="G82" s="16"/>
      <c r="H82" s="16"/>
      <c r="I82" s="23" t="s">
        <v>8</v>
      </c>
      <c r="J82" s="17">
        <v>3.8997939333413039E-3</v>
      </c>
      <c r="K82" s="17">
        <v>2.5475561357152631E-3</v>
      </c>
      <c r="L82" s="17">
        <v>1.7921775483291714E-3</v>
      </c>
      <c r="M82" s="17">
        <v>1.7964763849152015E-3</v>
      </c>
      <c r="N82" s="35">
        <v>3.8618389609664716E-3</v>
      </c>
      <c r="O82" s="40"/>
      <c r="P82" s="39"/>
      <c r="Q82" s="27" t="s">
        <v>8</v>
      </c>
      <c r="R82" s="17">
        <v>3.3535553687236395E-2</v>
      </c>
      <c r="S82" s="17">
        <v>4.4723374416973955E-3</v>
      </c>
      <c r="T82" s="17">
        <v>3.8618389609664716E-3</v>
      </c>
      <c r="U82" s="17">
        <v>1.0814544515804934E-4</v>
      </c>
      <c r="V82" s="17">
        <v>4.1977875535058308E-2</v>
      </c>
    </row>
    <row r="83" spans="1:22" x14ac:dyDescent="0.25">
      <c r="A83" s="23" t="s">
        <v>9</v>
      </c>
      <c r="B83" s="17">
        <v>3.3635406149641181E-2</v>
      </c>
      <c r="C83" s="35">
        <v>3.3740138022262361E-2</v>
      </c>
      <c r="D83" s="35">
        <v>3.1977591494953765E-2</v>
      </c>
      <c r="E83" s="35">
        <v>3.3483788775890137E-2</v>
      </c>
      <c r="F83" s="35">
        <v>3.7235259032661755E-2</v>
      </c>
      <c r="G83" s="16"/>
      <c r="H83" s="16"/>
      <c r="I83" s="23" t="s">
        <v>9</v>
      </c>
      <c r="J83" s="17">
        <v>2.0456111331386734E-3</v>
      </c>
      <c r="K83" s="17">
        <v>3.2152500427004103E-3</v>
      </c>
      <c r="L83" s="17">
        <v>1.7774928211389323E-3</v>
      </c>
      <c r="M83" s="17">
        <v>1.4437151847444386E-3</v>
      </c>
      <c r="N83" s="35">
        <v>2.7201356820327422E-3</v>
      </c>
      <c r="O83" s="40"/>
      <c r="P83" s="39"/>
      <c r="Q83" s="27" t="s">
        <v>9</v>
      </c>
      <c r="R83" s="17">
        <v>2.8992520656016041E-2</v>
      </c>
      <c r="S83" s="17">
        <v>5.444387930592859E-3</v>
      </c>
      <c r="T83" s="17">
        <v>2.7201356820327422E-3</v>
      </c>
      <c r="U83" s="17">
        <v>7.8214764020110802E-5</v>
      </c>
      <c r="V83" s="17">
        <v>3.7235259032661755E-2</v>
      </c>
    </row>
    <row r="84" spans="1:22" x14ac:dyDescent="0.25">
      <c r="A84" s="23" t="s">
        <v>10</v>
      </c>
      <c r="B84" s="17">
        <v>3.8004037881906282E-2</v>
      </c>
      <c r="C84" s="35">
        <v>2.7926602616492012E-2</v>
      </c>
      <c r="D84" s="35">
        <v>2.4966225838337901E-2</v>
      </c>
      <c r="E84" s="35">
        <v>2.4567264591171353E-2</v>
      </c>
      <c r="F84" s="49">
        <v>2.9471732231160973E-2</v>
      </c>
      <c r="G84" s="16"/>
      <c r="H84" s="16"/>
      <c r="I84" s="23" t="s">
        <v>10</v>
      </c>
      <c r="J84" s="17">
        <v>2.472788023262301E-3</v>
      </c>
      <c r="K84" s="17">
        <v>1.4922843149718797E-3</v>
      </c>
      <c r="L84" s="17">
        <v>9.9304412192510435E-4</v>
      </c>
      <c r="M84" s="17">
        <v>8.6125648432651121E-4</v>
      </c>
      <c r="N84" s="35">
        <v>1.7329077176667404E-3</v>
      </c>
      <c r="O84" s="40"/>
      <c r="P84" s="39"/>
      <c r="Q84" s="27" t="s">
        <v>10</v>
      </c>
      <c r="R84" s="17">
        <v>2.4063891554112236E-2</v>
      </c>
      <c r="S84" s="17">
        <v>3.6134278052500799E-3</v>
      </c>
      <c r="T84" s="17">
        <v>1.7329077176667404E-3</v>
      </c>
      <c r="U84" s="17">
        <v>6.1505154131916257E-5</v>
      </c>
      <c r="V84" s="17">
        <v>2.9471732231160973E-2</v>
      </c>
    </row>
    <row r="85" spans="1:22" x14ac:dyDescent="0.25">
      <c r="A85" s="23" t="s">
        <v>11</v>
      </c>
      <c r="B85" s="17">
        <v>4.2157569928668752E-2</v>
      </c>
      <c r="C85" s="35">
        <v>3.7742303306727482E-2</v>
      </c>
      <c r="D85" s="35">
        <v>3.2050844759760784E-2</v>
      </c>
      <c r="E85" s="35">
        <v>3.2713030879290048E-2</v>
      </c>
      <c r="F85" s="35">
        <v>3.4635092558332491E-2</v>
      </c>
      <c r="G85" s="16"/>
      <c r="H85" s="16"/>
      <c r="I85" s="23" t="s">
        <v>11</v>
      </c>
      <c r="J85" s="17">
        <v>4.2020174263501988E-3</v>
      </c>
      <c r="K85" s="17">
        <v>2.6567844925883695E-3</v>
      </c>
      <c r="L85" s="17">
        <v>2.8992427860017734E-3</v>
      </c>
      <c r="M85" s="17">
        <v>2.0035316490084215E-3</v>
      </c>
      <c r="N85" s="35">
        <v>3.7561528025384866E-3</v>
      </c>
      <c r="O85" s="40"/>
      <c r="P85" s="39"/>
      <c r="Q85" s="27" t="s">
        <v>11</v>
      </c>
      <c r="R85" s="17">
        <v>2.5620325832240123E-2</v>
      </c>
      <c r="S85" s="17">
        <v>5.0455783914696087E-3</v>
      </c>
      <c r="T85" s="17">
        <v>3.7561528025384866E-3</v>
      </c>
      <c r="U85" s="17">
        <v>2.1303553208427238E-4</v>
      </c>
      <c r="V85" s="17">
        <v>3.4635092558332491E-2</v>
      </c>
    </row>
    <row r="86" spans="1:22" x14ac:dyDescent="0.25">
      <c r="A86" s="23" t="s">
        <v>12</v>
      </c>
      <c r="B86" s="17">
        <v>3.9938640036351336E-2</v>
      </c>
      <c r="C86" s="35">
        <v>3.4176851972043641E-2</v>
      </c>
      <c r="D86" s="35">
        <v>2.7892501989881496E-2</v>
      </c>
      <c r="E86" s="35">
        <v>2.7874528765776101E-2</v>
      </c>
      <c r="F86" s="49">
        <v>3.3477443416603254E-2</v>
      </c>
      <c r="G86" s="16"/>
      <c r="H86" s="16"/>
      <c r="I86" s="23" t="s">
        <v>12</v>
      </c>
      <c r="J86" s="17">
        <v>5.8387626879490536E-3</v>
      </c>
      <c r="K86" s="17">
        <v>5.4416516932999023E-3</v>
      </c>
      <c r="L86" s="17">
        <v>2.9583474247688152E-3</v>
      </c>
      <c r="M86" s="17">
        <v>2.0898213407638091E-3</v>
      </c>
      <c r="N86" s="35">
        <v>3.6613287927851693E-3</v>
      </c>
      <c r="O86" s="40"/>
      <c r="P86" s="39"/>
      <c r="Q86" s="27" t="s">
        <v>12</v>
      </c>
      <c r="R86" s="17">
        <v>2.4455492505024518E-2</v>
      </c>
      <c r="S86" s="17">
        <v>5.295789642500077E-3</v>
      </c>
      <c r="T86" s="17">
        <v>3.6613287927851693E-3</v>
      </c>
      <c r="U86" s="17">
        <v>6.4832476293493204E-5</v>
      </c>
      <c r="V86" s="17">
        <v>3.3477443416603254E-2</v>
      </c>
    </row>
    <row r="87" spans="1:22" x14ac:dyDescent="0.25">
      <c r="A87" s="23" t="s">
        <v>13</v>
      </c>
      <c r="B87" s="17">
        <v>3.7530387292284126E-2</v>
      </c>
      <c r="C87" s="35">
        <v>3.2376535333473878E-2</v>
      </c>
      <c r="D87" s="35">
        <v>2.7504737419519278E-2</v>
      </c>
      <c r="E87" s="35">
        <v>3.0454776591275896E-2</v>
      </c>
      <c r="F87" s="35">
        <v>3.7966026913743657E-2</v>
      </c>
      <c r="G87" s="16"/>
      <c r="H87" s="16"/>
      <c r="I87" s="23" t="s">
        <v>13</v>
      </c>
      <c r="J87" s="17">
        <v>2.5863887131328603E-3</v>
      </c>
      <c r="K87" s="17">
        <v>1.5200772243611793E-3</v>
      </c>
      <c r="L87" s="17">
        <v>1.1192499916887378E-3</v>
      </c>
      <c r="M87" s="17">
        <v>1.2712520174216798E-3</v>
      </c>
      <c r="N87" s="35">
        <v>3.386278402823737E-3</v>
      </c>
      <c r="O87" s="40"/>
      <c r="P87" s="39"/>
      <c r="Q87" s="27" t="s">
        <v>13</v>
      </c>
      <c r="R87" s="17">
        <v>3.030002206044562E-2</v>
      </c>
      <c r="S87" s="17">
        <v>4.1473637767482901E-3</v>
      </c>
      <c r="T87" s="17">
        <v>3.386278402823737E-3</v>
      </c>
      <c r="U87" s="17">
        <v>1.3236267372600927E-4</v>
      </c>
      <c r="V87" s="17">
        <v>3.7966026913743657E-2</v>
      </c>
    </row>
    <row r="88" spans="1:22" x14ac:dyDescent="0.25">
      <c r="A88" s="23" t="s">
        <v>14</v>
      </c>
      <c r="B88" s="17">
        <v>4.0760219871227195E-2</v>
      </c>
      <c r="C88" s="35">
        <v>3.3845281261212674E-2</v>
      </c>
      <c r="D88" s="35">
        <v>2.9634273422828514E-2</v>
      </c>
      <c r="E88" s="35">
        <v>3.19298671831642E-2</v>
      </c>
      <c r="F88" s="35">
        <v>3.6944779047165255E-2</v>
      </c>
      <c r="G88" s="16"/>
      <c r="H88" s="16"/>
      <c r="I88" s="23" t="s">
        <v>14</v>
      </c>
      <c r="J88" s="17">
        <v>3.6247654407818436E-3</v>
      </c>
      <c r="K88" s="17">
        <v>2.6286407063789386E-3</v>
      </c>
      <c r="L88" s="17">
        <v>1.93478999838396E-3</v>
      </c>
      <c r="M88" s="17">
        <v>1.9496816095822477E-3</v>
      </c>
      <c r="N88" s="35">
        <v>3.9220881584777446E-3</v>
      </c>
      <c r="O88" s="40"/>
      <c r="P88" s="39"/>
      <c r="Q88" s="27" t="s">
        <v>14</v>
      </c>
      <c r="R88" s="17">
        <v>2.7397283149604896E-2</v>
      </c>
      <c r="S88" s="17">
        <v>5.4957105291868818E-3</v>
      </c>
      <c r="T88" s="17">
        <v>3.9220881584777446E-3</v>
      </c>
      <c r="U88" s="17">
        <v>1.2969720989573013E-4</v>
      </c>
      <c r="V88" s="17">
        <v>3.6944779047165255E-2</v>
      </c>
    </row>
    <row r="89" spans="1:22" x14ac:dyDescent="0.25">
      <c r="A89" s="23" t="s">
        <v>15</v>
      </c>
      <c r="B89" s="17">
        <v>3.4970637952766677E-2</v>
      </c>
      <c r="C89" s="35">
        <v>3.2368089285888801E-2</v>
      </c>
      <c r="D89" s="35">
        <v>2.8932171870412058E-2</v>
      </c>
      <c r="E89" s="35">
        <v>3.3277008878427085E-2</v>
      </c>
      <c r="F89" s="35">
        <v>3.7690644539239176E-2</v>
      </c>
      <c r="G89" s="16"/>
      <c r="H89" s="16"/>
      <c r="I89" s="23" t="s">
        <v>15</v>
      </c>
      <c r="J89" s="17">
        <v>2.8922349354621223E-3</v>
      </c>
      <c r="K89" s="17">
        <v>1.4366271512758616E-3</v>
      </c>
      <c r="L89" s="17">
        <v>8.7109719095624944E-4</v>
      </c>
      <c r="M89" s="17">
        <v>1.0353281306466893E-3</v>
      </c>
      <c r="N89" s="35">
        <v>3.2431484836089523E-3</v>
      </c>
      <c r="O89" s="40"/>
      <c r="P89" s="39"/>
      <c r="Q89" s="27" t="s">
        <v>15</v>
      </c>
      <c r="R89" s="17">
        <v>3.293792243713356E-2</v>
      </c>
      <c r="S89" s="17">
        <v>1.4608776953193479E-3</v>
      </c>
      <c r="T89" s="17">
        <v>3.2431484836089523E-3</v>
      </c>
      <c r="U89" s="17">
        <v>4.8695923177311594E-5</v>
      </c>
      <c r="V89" s="17">
        <v>3.7690644539239176E-2</v>
      </c>
    </row>
    <row r="90" spans="1:22" x14ac:dyDescent="0.25">
      <c r="A90" s="23" t="s">
        <v>16</v>
      </c>
      <c r="B90" s="17">
        <v>4.1343429796923403E-2</v>
      </c>
      <c r="C90" s="35">
        <v>3.2317721577511671E-2</v>
      </c>
      <c r="D90" s="35">
        <v>3.2607691800250679E-2</v>
      </c>
      <c r="E90" s="35">
        <v>3.1214831487294911E-2</v>
      </c>
      <c r="F90" s="48">
        <v>4.4388049522610426E-2</v>
      </c>
      <c r="G90" s="16"/>
      <c r="H90" s="16"/>
      <c r="I90" s="23" t="s">
        <v>16</v>
      </c>
      <c r="J90" s="17">
        <v>2.7138658688342292E-3</v>
      </c>
      <c r="K90" s="17">
        <v>1.816344458167936E-3</v>
      </c>
      <c r="L90" s="17">
        <v>1.1874134177716209E-3</v>
      </c>
      <c r="M90" s="17">
        <v>1.2833422180102273E-3</v>
      </c>
      <c r="N90" s="48">
        <v>5.5083412023921941E-3</v>
      </c>
      <c r="O90" s="39"/>
      <c r="P90" s="39"/>
      <c r="Q90" s="27" t="s">
        <v>16</v>
      </c>
      <c r="R90" s="17">
        <v>3.4951736438988565E-2</v>
      </c>
      <c r="S90" s="17">
        <v>3.8755114888259362E-3</v>
      </c>
      <c r="T90" s="17">
        <v>5.5083412023921941E-3</v>
      </c>
      <c r="U90" s="17">
        <v>5.2460392403735179E-5</v>
      </c>
      <c r="V90" s="17">
        <v>4.4388049522610426E-2</v>
      </c>
    </row>
    <row r="91" spans="1:22" x14ac:dyDescent="0.25">
      <c r="A91" s="23" t="s">
        <v>17</v>
      </c>
      <c r="B91" s="17">
        <v>2.7780706661114696E-2</v>
      </c>
      <c r="C91" s="35">
        <v>2.1037778090954987E-2</v>
      </c>
      <c r="D91" s="35">
        <v>1.8304567064238636E-2</v>
      </c>
      <c r="E91" s="35">
        <v>2.5188755705327817E-2</v>
      </c>
      <c r="F91" s="35">
        <v>3.5329942396640279E-2</v>
      </c>
      <c r="G91" s="16"/>
      <c r="H91" s="16"/>
      <c r="I91" s="23" t="s">
        <v>17</v>
      </c>
      <c r="J91" s="17">
        <v>2.2624879146330786E-3</v>
      </c>
      <c r="K91" s="17">
        <v>1.514548766151173E-3</v>
      </c>
      <c r="L91" s="17">
        <v>8.6859478095570341E-4</v>
      </c>
      <c r="M91" s="17">
        <v>1.7631418049453285E-3</v>
      </c>
      <c r="N91" s="48">
        <v>7.3724497034703892E-3</v>
      </c>
      <c r="O91" s="39"/>
      <c r="P91" s="39"/>
      <c r="Q91" s="27" t="s">
        <v>17</v>
      </c>
      <c r="R91" s="17">
        <v>2.6276212366277914E-2</v>
      </c>
      <c r="S91" s="17">
        <v>1.626301750801623E-3</v>
      </c>
      <c r="T91" s="17">
        <v>7.3724497034703892E-3</v>
      </c>
      <c r="U91" s="17">
        <v>5.4978576090349308E-5</v>
      </c>
      <c r="V91" s="17">
        <v>3.5329942396640279E-2</v>
      </c>
    </row>
    <row r="92" spans="1:22" x14ac:dyDescent="0.25">
      <c r="A92" s="24" t="s">
        <v>18</v>
      </c>
      <c r="B92" s="26">
        <v>3.7673723902564224E-2</v>
      </c>
      <c r="C92" s="26">
        <v>3.222263058775942E-2</v>
      </c>
      <c r="D92" s="26">
        <v>2.902224520172032E-2</v>
      </c>
      <c r="E92" s="26">
        <v>3.1306179292364601E-2</v>
      </c>
      <c r="F92" s="26">
        <v>3.6774603783094807E-2</v>
      </c>
      <c r="G92" s="16"/>
      <c r="H92" s="18"/>
      <c r="I92" s="24" t="s">
        <v>18</v>
      </c>
      <c r="J92" s="26">
        <v>2.8791898265117062E-3</v>
      </c>
      <c r="K92" s="26">
        <v>2.5179431960335439E-3</v>
      </c>
      <c r="L92" s="26">
        <v>1.6061549170330906E-3</v>
      </c>
      <c r="M92" s="26">
        <v>1.5547930920505274E-3</v>
      </c>
      <c r="N92" s="26">
        <v>3.6616421844260913E-3</v>
      </c>
      <c r="O92" s="40"/>
      <c r="P92" s="39"/>
      <c r="Q92" s="28" t="s">
        <v>18</v>
      </c>
      <c r="R92" s="26">
        <v>2.8516653572647595E-2</v>
      </c>
      <c r="S92" s="26">
        <v>4.5108822525509506E-3</v>
      </c>
      <c r="T92" s="26">
        <v>3.6616421844260913E-3</v>
      </c>
      <c r="U92" s="26">
        <v>8.542577347016677E-5</v>
      </c>
      <c r="V92" s="26">
        <v>3.6774603783094807E-2</v>
      </c>
    </row>
    <row r="93" spans="1:22" x14ac:dyDescent="0.25">
      <c r="D93" s="18"/>
      <c r="E93" s="18"/>
      <c r="F93" s="18"/>
      <c r="O93" s="41"/>
      <c r="P93" s="41"/>
    </row>
    <row r="94" spans="1:22" x14ac:dyDescent="0.25">
      <c r="A94" s="82" t="s">
        <v>70</v>
      </c>
      <c r="S94" s="16"/>
      <c r="T94" s="16"/>
      <c r="U94" s="16"/>
      <c r="V94" s="16"/>
    </row>
    <row r="95" spans="1:22" x14ac:dyDescent="0.25">
      <c r="A95" s="82" t="s">
        <v>69</v>
      </c>
    </row>
    <row r="96" spans="1:22" x14ac:dyDescent="0.25">
      <c r="A96" s="82" t="s">
        <v>51</v>
      </c>
    </row>
    <row r="97" spans="1:1" x14ac:dyDescent="0.25">
      <c r="A97" s="82" t="s">
        <v>44</v>
      </c>
    </row>
    <row r="98" spans="1:1" x14ac:dyDescent="0.25">
      <c r="A98" s="34"/>
    </row>
    <row r="101" spans="1:1" x14ac:dyDescent="0.25">
      <c r="A101" s="8"/>
    </row>
    <row r="118" spans="3:5" x14ac:dyDescent="0.25">
      <c r="C118" s="12"/>
      <c r="D118" s="15"/>
      <c r="E118" s="15"/>
    </row>
  </sheetData>
  <mergeCells count="26">
    <mergeCell ref="A1:U1"/>
    <mergeCell ref="A31:A32"/>
    <mergeCell ref="B31:F31"/>
    <mergeCell ref="I31:I32"/>
    <mergeCell ref="J31:N31"/>
    <mergeCell ref="Q31:Q32"/>
    <mergeCell ref="R31:V31"/>
    <mergeCell ref="A28:U28"/>
    <mergeCell ref="N3:Q3"/>
    <mergeCell ref="R3:U3"/>
    <mergeCell ref="A3:A4"/>
    <mergeCell ref="B3:E3"/>
    <mergeCell ref="F3:I3"/>
    <mergeCell ref="J3:M3"/>
    <mergeCell ref="R74:V74"/>
    <mergeCell ref="A52:A53"/>
    <mergeCell ref="B52:F52"/>
    <mergeCell ref="I52:I53"/>
    <mergeCell ref="J52:N52"/>
    <mergeCell ref="Q52:Q53"/>
    <mergeCell ref="R52:V52"/>
    <mergeCell ref="A74:A75"/>
    <mergeCell ref="B74:F74"/>
    <mergeCell ref="I74:I75"/>
    <mergeCell ref="J74:N74"/>
    <mergeCell ref="Q74:Q75"/>
  </mergeCells>
  <printOptions horizontalCentered="1" verticalCentered="1"/>
  <pageMargins left="0.70866141732283472" right="0.51181102362204722" top="0.35433070866141736" bottom="0.35433070866141736" header="0.31496062992125984" footer="0.11811023622047245"/>
  <pageSetup paperSize="9" scale="33" orientation="landscape" horizontalDpi="0" verticalDpi="0" r:id="rId1"/>
  <headerFooter>
    <oddFooter>&amp;C&amp;"Calibri,Normal"&amp;K000000&amp;F&amp;A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CC ELECTRICIDAD CA</vt:lpstr>
      <vt:lpstr>CC GAS CA</vt:lpstr>
      <vt:lpstr>'CC ELECTRICIDAD CA'!Área_de_impresión</vt:lpstr>
      <vt:lpstr>'CC GAS CA'!Área_de_impresión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Páez de la Rosa, Elías</dc:creator>
  <cp:lastModifiedBy>cnmc</cp:lastModifiedBy>
  <cp:lastPrinted>2022-06-21T11:37:45Z</cp:lastPrinted>
  <dcterms:created xsi:type="dcterms:W3CDTF">2022-03-23T12:09:25Z</dcterms:created>
  <dcterms:modified xsi:type="dcterms:W3CDTF">2022-06-21T15:15:44Z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707d3e-ee9a-4b44-b9d3-ec2af873d3b4_Enabled">
    <vt:lpwstr>true</vt:lpwstr>
  </property>
  <property fmtid="{D5CDD505-2E9C-101B-9397-08002B2CF9AE}" pid="3" name="MSIP_Label_17707d3e-ee9a-4b44-b9d3-ec2af873d3b4_SetDate">
    <vt:lpwstr>2022-06-07T16:10:38Z</vt:lpwstr>
  </property>
  <property fmtid="{D5CDD505-2E9C-101B-9397-08002B2CF9AE}" pid="4" name="MSIP_Label_17707d3e-ee9a-4b44-b9d3-ec2af873d3b4_Method">
    <vt:lpwstr>Privileged</vt:lpwstr>
  </property>
  <property fmtid="{D5CDD505-2E9C-101B-9397-08002B2CF9AE}" pid="5" name="MSIP_Label_17707d3e-ee9a-4b44-b9d3-ec2af873d3b4_Name">
    <vt:lpwstr>PUBLICA</vt:lpwstr>
  </property>
  <property fmtid="{D5CDD505-2E9C-101B-9397-08002B2CF9AE}" pid="6" name="MSIP_Label_17707d3e-ee9a-4b44-b9d3-ec2af873d3b4_SiteId">
    <vt:lpwstr>6aa9af7d-66e3-4309-b8d7-e4aef08e5761</vt:lpwstr>
  </property>
  <property fmtid="{D5CDD505-2E9C-101B-9397-08002B2CF9AE}" pid="7" name="MSIP_Label_17707d3e-ee9a-4b44-b9d3-ec2af873d3b4_ActionId">
    <vt:lpwstr>9bea2d27-aeee-495d-8c82-04cc5fdb0f4a</vt:lpwstr>
  </property>
  <property fmtid="{D5CDD505-2E9C-101B-9397-08002B2CF9AE}" pid="8" name="MSIP_Label_17707d3e-ee9a-4b44-b9d3-ec2af873d3b4_ContentBits">
    <vt:lpwstr>0</vt:lpwstr>
  </property>
</Properties>
</file>