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landa.sicilia\Documents\Webs Estadisticas\CCAA\20222t\"/>
    </mc:Choice>
  </mc:AlternateContent>
  <xr:revisionPtr revIDLastSave="0" documentId="13_ncr:1_{0B7510E8-04F5-4273-B7E1-6B0EFA3E34E8}" xr6:coauthVersionLast="47" xr6:coauthVersionMax="47" xr10:uidLastSave="{00000000-0000-0000-0000-000000000000}"/>
  <bookViews>
    <workbookView xWindow="-110" yWindow="-110" windowWidth="19420" windowHeight="10420" activeTab="1" xr2:uid="{33C68374-6CE0-4522-85DD-6979CC2E881E}"/>
  </bookViews>
  <sheets>
    <sheet name="CC ELECTRICIDAD CA" sheetId="22" r:id="rId1"/>
    <sheet name="CC GAS CA " sheetId="23" r:id="rId2"/>
  </sheets>
  <definedNames>
    <definedName name="_xlnm.Print_Area" localSheetId="0">'CC ELECTRICIDAD CA'!$A$30:$X$108</definedName>
    <definedName name="_xlnm.Print_Area" localSheetId="1">'CC GAS CA '!$A$27:$Y$99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5" i="23" l="1"/>
  <c r="M75" i="23"/>
  <c r="E75" i="23" s="1"/>
  <c r="L75" i="23"/>
  <c r="D75" i="23" s="1"/>
  <c r="K75" i="23"/>
  <c r="C75" i="23" s="1"/>
  <c r="J75" i="23"/>
  <c r="B75" i="23" s="1"/>
  <c r="N49" i="23"/>
  <c r="M49" i="23"/>
  <c r="L49" i="23"/>
  <c r="J49" i="23"/>
  <c r="E49" i="23"/>
  <c r="C49" i="23"/>
  <c r="B49" i="23"/>
  <c r="R31" i="23"/>
  <c r="R52" i="23" s="1"/>
  <c r="R74" i="23" s="1"/>
  <c r="U21" i="23"/>
  <c r="T21" i="23"/>
  <c r="S21" i="23"/>
  <c r="R21" i="23"/>
  <c r="Q21" i="23"/>
  <c r="P21" i="23"/>
  <c r="O21" i="23"/>
  <c r="N21" i="23"/>
  <c r="M21" i="23"/>
  <c r="L21" i="23"/>
  <c r="K21" i="23"/>
  <c r="J21" i="23"/>
  <c r="I21" i="23"/>
  <c r="H21" i="23"/>
  <c r="G21" i="23"/>
  <c r="F21" i="23"/>
  <c r="E21" i="23"/>
  <c r="D21" i="23"/>
  <c r="C21" i="23"/>
  <c r="B21" i="23"/>
  <c r="K82" i="22"/>
  <c r="L82" i="22"/>
  <c r="M82" i="22"/>
  <c r="N82" i="22"/>
  <c r="J82" i="22"/>
  <c r="C82" i="22"/>
  <c r="D82" i="22"/>
  <c r="E82" i="22"/>
  <c r="F82" i="22"/>
  <c r="B82" i="22"/>
  <c r="K58" i="22"/>
  <c r="L58" i="22"/>
  <c r="M58" i="22"/>
  <c r="N58" i="22"/>
  <c r="J58" i="22"/>
  <c r="C58" i="22"/>
  <c r="D58" i="22"/>
  <c r="E58" i="22"/>
  <c r="F58" i="22"/>
  <c r="B58" i="22"/>
  <c r="K35" i="22"/>
  <c r="L35" i="22"/>
  <c r="M35" i="22"/>
  <c r="N35" i="22"/>
  <c r="J35" i="22"/>
  <c r="F35" i="22"/>
  <c r="E35" i="22"/>
  <c r="D35" i="22"/>
  <c r="C35" i="22"/>
  <c r="B35" i="22"/>
  <c r="R81" i="22"/>
  <c r="R57" i="22"/>
  <c r="K54" i="22"/>
  <c r="R34" i="22"/>
  <c r="U23" i="22"/>
  <c r="T23" i="22"/>
  <c r="T54" i="22" s="1"/>
  <c r="S23" i="22"/>
  <c r="R23" i="22"/>
  <c r="R54" i="22" s="1"/>
  <c r="Q23" i="22"/>
  <c r="P23" i="22"/>
  <c r="O23" i="22"/>
  <c r="N23" i="22"/>
  <c r="M23" i="22"/>
  <c r="L23" i="22"/>
  <c r="K23" i="22"/>
  <c r="J23" i="22"/>
  <c r="I23" i="22"/>
  <c r="H23" i="22"/>
  <c r="G23" i="22"/>
  <c r="F23" i="22"/>
  <c r="E23" i="22"/>
  <c r="D23" i="22"/>
  <c r="C23" i="22"/>
  <c r="B23" i="22"/>
  <c r="D49" i="23" l="1"/>
  <c r="V68" i="23"/>
  <c r="S49" i="23"/>
  <c r="K49" i="23"/>
  <c r="U49" i="23"/>
  <c r="F49" i="23"/>
  <c r="F75" i="23"/>
  <c r="V60" i="23"/>
  <c r="R49" i="23"/>
  <c r="V57" i="23"/>
  <c r="T49" i="23"/>
  <c r="B54" i="22"/>
  <c r="M54" i="22"/>
  <c r="J54" i="22"/>
  <c r="N54" i="22"/>
  <c r="D54" i="22"/>
  <c r="E54" i="22"/>
  <c r="S54" i="22"/>
  <c r="F54" i="22"/>
  <c r="U54" i="22"/>
  <c r="V60" i="22"/>
  <c r="C54" i="22"/>
  <c r="L54" i="22"/>
  <c r="V65" i="23" l="1"/>
  <c r="V62" i="23"/>
  <c r="E70" i="23"/>
  <c r="V63" i="23"/>
  <c r="N70" i="23"/>
  <c r="V49" i="23"/>
  <c r="V54" i="23"/>
  <c r="L70" i="23"/>
  <c r="B70" i="23"/>
  <c r="V66" i="23"/>
  <c r="V64" i="23"/>
  <c r="D70" i="23"/>
  <c r="V69" i="23"/>
  <c r="C70" i="23"/>
  <c r="M70" i="23"/>
  <c r="V61" i="23"/>
  <c r="J70" i="23"/>
  <c r="V56" i="23"/>
  <c r="V70" i="22"/>
  <c r="V68" i="22"/>
  <c r="V59" i="22"/>
  <c r="V74" i="22"/>
  <c r="K77" i="22"/>
  <c r="V71" i="22"/>
  <c r="V67" i="22"/>
  <c r="V76" i="22"/>
  <c r="C77" i="22"/>
  <c r="V63" i="22"/>
  <c r="V64" i="22"/>
  <c r="M77" i="22"/>
  <c r="D77" i="22"/>
  <c r="V54" i="22"/>
  <c r="V59" i="23" l="1"/>
  <c r="V67" i="23"/>
  <c r="V55" i="23"/>
  <c r="V58" i="23"/>
  <c r="F70" i="23"/>
  <c r="K70" i="23"/>
  <c r="V72" i="22"/>
  <c r="V66" i="22"/>
  <c r="V62" i="22"/>
  <c r="L77" i="22"/>
  <c r="J77" i="22"/>
  <c r="V69" i="22"/>
  <c r="B77" i="22"/>
  <c r="V73" i="22"/>
  <c r="V61" i="22"/>
  <c r="F77" i="22"/>
  <c r="N77" i="22"/>
  <c r="V75" i="22"/>
  <c r="V77" i="22"/>
  <c r="V65" i="22"/>
  <c r="E77" i="22"/>
  <c r="V70" i="23" l="1"/>
</calcChain>
</file>

<file path=xl/sharedStrings.xml><?xml version="1.0" encoding="utf-8"?>
<sst xmlns="http://schemas.openxmlformats.org/spreadsheetml/2006/main" count="550" uniqueCount="68">
  <si>
    <t>CCAA</t>
  </si>
  <si>
    <t>ANDALUCÍA</t>
  </si>
  <si>
    <t>ARAGÓN</t>
  </si>
  <si>
    <t>ASTURIAS</t>
  </si>
  <si>
    <t>BALEARES</t>
  </si>
  <si>
    <t>CANARIAS</t>
  </si>
  <si>
    <t>CANTABRIA</t>
  </si>
  <si>
    <t>CASTILLA Y LEÓN</t>
  </si>
  <si>
    <t>CASTILLA-LA MANCHA</t>
  </si>
  <si>
    <t>CATALUÑA</t>
  </si>
  <si>
    <t>COMUNIDAD VALENCIANA</t>
  </si>
  <si>
    <t>EXTREMADURA</t>
  </si>
  <si>
    <t>GALICIA</t>
  </si>
  <si>
    <t>LA RIOJA</t>
  </si>
  <si>
    <t>MADRID</t>
  </si>
  <si>
    <t>MURCIA</t>
  </si>
  <si>
    <t>NAVARRA</t>
  </si>
  <si>
    <t>PAÍS VASCO</t>
  </si>
  <si>
    <t>TOTAL</t>
  </si>
  <si>
    <t>SW MT</t>
  </si>
  <si>
    <t>Tasa SW MT</t>
  </si>
  <si>
    <t>Cuota SW MT</t>
  </si>
  <si>
    <t>SW MT  por CA</t>
  </si>
  <si>
    <t xml:space="preserve"> Cambios de Comercializador  sobre el Total de puntos de suministro de dicha CA al inicio del periodo analizado</t>
  </si>
  <si>
    <t>Cambios de Comercializador del MR al ML sobre el Total de puntos de suministro de dicha CA al inicio del periodo analizado</t>
  </si>
  <si>
    <t>Cambios de Comercializador por subsegmento de tipo de mercado sobre el Total de puntos de suministro de dicha CA al inicio del periodo analizado</t>
  </si>
  <si>
    <t>SW MR-ML</t>
  </si>
  <si>
    <t>SW ML-ML</t>
  </si>
  <si>
    <t>SW ML-MR</t>
  </si>
  <si>
    <t>SW MR-MR</t>
  </si>
  <si>
    <t>Cuota SW MR-ML</t>
  </si>
  <si>
    <t xml:space="preserve">Tasa SW ML-ML </t>
  </si>
  <si>
    <t>Tasa SW MR-ML</t>
  </si>
  <si>
    <t>Tasa SW ML-MR</t>
  </si>
  <si>
    <t>Tasa SW MR-MR</t>
  </si>
  <si>
    <t>Cuota SW ML-ML</t>
  </si>
  <si>
    <t>CuotaSW MR-ML</t>
  </si>
  <si>
    <t>Cuota SW ML-MR</t>
  </si>
  <si>
    <t>Cuota SW MR-MR</t>
  </si>
  <si>
    <t>Cuota SW MT por CA</t>
  </si>
  <si>
    <t>Cambios de Comercializador del ML al MR sobre el Total de puntos de suministro de dicha CA al inicio del periodo analizado</t>
  </si>
  <si>
    <t>CEUTA Y MELILLA*</t>
  </si>
  <si>
    <t>* Ceuta y Melilla son Ciudades Autónomas</t>
  </si>
  <si>
    <t>Nota: MR: Mercado Regulado . ML: Mercado Libre. MT: Mercado Total. SW: Cambio de comercializador. Cuota SW: Cuota de cambio de comercializador. Tasa SW: Tasa de cambio de comercializador. CA: Comunidad Autónoma. CCAA: Comunidades Autónomas.</t>
  </si>
  <si>
    <t>Salidas de mercado regulado a libre</t>
  </si>
  <si>
    <t>2T2021</t>
  </si>
  <si>
    <t>3T2021</t>
  </si>
  <si>
    <t>4T2021</t>
  </si>
  <si>
    <t>1T2022</t>
  </si>
  <si>
    <t>Salidas de mercado libre a regulado</t>
  </si>
  <si>
    <t>Nota: Los datos son provisionales</t>
  </si>
  <si>
    <t>2. Cuota por CCAA de los cambios de comercializador del MR al ML</t>
  </si>
  <si>
    <t xml:space="preserve">2. Cuota por CCAA de los cambios de comercializador </t>
  </si>
  <si>
    <t>1. Número de cambios de comercializador  por CCAA</t>
  </si>
  <si>
    <t>1. Número de cambios de comercializador del MR al ML por CCAA</t>
  </si>
  <si>
    <t>1. Número de cambios de comercializador del ML al MR por CCAA</t>
  </si>
  <si>
    <t>2. Cuota por CCAA de los cambios de comercializador del ML al MR</t>
  </si>
  <si>
    <t>3. Tasa de cambio de comercializador por CCAA :</t>
  </si>
  <si>
    <t xml:space="preserve">3. Tasa de cambio de comercializador por CCAA : </t>
  </si>
  <si>
    <t xml:space="preserve">3. Tasa de Cambio de comercializador por CCAA : </t>
  </si>
  <si>
    <t>Nota: Tasa de cambio de comercializador calculada como el cociente entre el número de cambios activados y el número de puntos de suministro registrados al comienzo del periodo de que se trate.</t>
  </si>
  <si>
    <t xml:space="preserve">Fuente: CNMC según la información aportada por los agentes. </t>
  </si>
  <si>
    <t>2T 2021</t>
  </si>
  <si>
    <t>2T2022</t>
  </si>
  <si>
    <t xml:space="preserve">1. Número de cambios de comercializador por CCAA en 2T2022 por subsegmento de tipo de mercado </t>
  </si>
  <si>
    <t xml:space="preserve">2. Cuota  por CCAA de los cambios de comercializador en 2T2022 por subsegmento de tipo de mercado </t>
  </si>
  <si>
    <t>CAMBIOS DE COMERCIALIZADOR POR CCAA. GAS</t>
  </si>
  <si>
    <t>CAMBIOS DE COMERCIALIZADOR POR CCAA. ELECTRICIDAD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</si>
</sst>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00%"/>
    <numFmt numFmtId="166" formatCode="0.0000%"/>
    <numFmt numFmtId="167" formatCode="#,##0.000"/>
    <numFmt numFmtId="168" formatCode="#,##0.000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</font>
    <font>
      <sz val="8"/>
      <color rgb="FFC00000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i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name val="Times New Roman"/>
      <family val="1"/>
    </font>
    <font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gradientFill degree="135">
        <stop position="0">
          <color rgb="FFF9AB6B"/>
        </stop>
        <stop position="1">
          <color rgb="FFF63B00"/>
        </stop>
      </gradientFill>
    </fill>
    <fill>
      <patternFill patternType="solid">
        <fgColor rgb="FFFF993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</cellStyleXfs>
  <cellXfs count="150">
    <xf numFmtId="0" fontId="0" fillId="0" borderId="0" xfId="0"/>
    <xf numFmtId="3" fontId="0" fillId="0" borderId="0" xfId="0" applyNumberFormat="1"/>
    <xf numFmtId="3" fontId="0" fillId="0" borderId="5" xfId="0" applyNumberFormat="1" applyBorder="1"/>
    <xf numFmtId="3" fontId="0" fillId="0" borderId="1" xfId="0" applyNumberFormat="1" applyBorder="1"/>
    <xf numFmtId="3" fontId="0" fillId="0" borderId="6" xfId="0" applyNumberFormat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1" fillId="0" borderId="10" xfId="0" applyNumberFormat="1" applyFont="1" applyBorder="1"/>
    <xf numFmtId="0" fontId="4" fillId="0" borderId="0" xfId="0" applyFont="1"/>
    <xf numFmtId="3" fontId="7" fillId="0" borderId="0" xfId="0" applyNumberFormat="1" applyFont="1" applyAlignment="1">
      <alignment horizontal="right" vertical="center"/>
    </xf>
    <xf numFmtId="10" fontId="7" fillId="0" borderId="0" xfId="0" applyNumberFormat="1" applyFont="1" applyAlignment="1">
      <alignment horizontal="right" vertical="center"/>
    </xf>
    <xf numFmtId="10" fontId="8" fillId="0" borderId="0" xfId="0" applyNumberFormat="1" applyFont="1" applyAlignment="1">
      <alignment horizontal="right" vertical="center"/>
    </xf>
    <xf numFmtId="164" fontId="0" fillId="0" borderId="0" xfId="1" applyNumberFormat="1" applyFont="1"/>
    <xf numFmtId="164" fontId="0" fillId="0" borderId="1" xfId="1" applyNumberFormat="1" applyFont="1" applyBorder="1"/>
    <xf numFmtId="10" fontId="0" fillId="0" borderId="0" xfId="1" applyNumberFormat="1" applyFont="1"/>
    <xf numFmtId="0" fontId="11" fillId="4" borderId="1" xfId="0" applyFont="1" applyFill="1" applyBorder="1" applyAlignment="1">
      <alignment horizontal="center" vertical="center" wrapText="1"/>
    </xf>
    <xf numFmtId="3" fontId="1" fillId="0" borderId="16" xfId="0" applyNumberFormat="1" applyFont="1" applyBorder="1"/>
    <xf numFmtId="3" fontId="1" fillId="2" borderId="16" xfId="0" applyNumberFormat="1" applyFont="1" applyFill="1" applyBorder="1"/>
    <xf numFmtId="3" fontId="0" fillId="2" borderId="1" xfId="0" applyNumberFormat="1" applyFill="1" applyBorder="1"/>
    <xf numFmtId="164" fontId="0" fillId="2" borderId="1" xfId="1" applyNumberFormat="1" applyFont="1" applyFill="1" applyBorder="1"/>
    <xf numFmtId="3" fontId="1" fillId="0" borderId="1" xfId="0" applyNumberFormat="1" applyFont="1" applyBorder="1"/>
    <xf numFmtId="3" fontId="1" fillId="2" borderId="1" xfId="0" applyNumberFormat="1" applyFont="1" applyFill="1" applyBorder="1"/>
    <xf numFmtId="3" fontId="1" fillId="0" borderId="14" xfId="0" applyNumberFormat="1" applyFont="1" applyBorder="1"/>
    <xf numFmtId="3" fontId="1" fillId="2" borderId="15" xfId="0" applyNumberFormat="1" applyFont="1" applyFill="1" applyBorder="1"/>
    <xf numFmtId="0" fontId="12" fillId="0" borderId="0" xfId="0" applyFont="1" applyAlignment="1">
      <alignment vertical="center"/>
    </xf>
    <xf numFmtId="164" fontId="0" fillId="0" borderId="1" xfId="1" applyNumberFormat="1" applyFont="1" applyFill="1" applyBorder="1"/>
    <xf numFmtId="10" fontId="0" fillId="0" borderId="0" xfId="1" applyNumberFormat="1" applyFont="1" applyFill="1"/>
    <xf numFmtId="164" fontId="0" fillId="0" borderId="0" xfId="1" applyNumberFormat="1" applyFont="1" applyFill="1"/>
    <xf numFmtId="3" fontId="0" fillId="0" borderId="0" xfId="0" applyNumberFormat="1" applyFill="1"/>
    <xf numFmtId="3" fontId="0" fillId="0" borderId="0" xfId="0" applyNumberFormat="1" applyFill="1" applyBorder="1"/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10" fontId="7" fillId="0" borderId="0" xfId="1" applyNumberFormat="1" applyFont="1" applyAlignment="1">
      <alignment horizontal="right" vertical="center"/>
    </xf>
    <xf numFmtId="10" fontId="0" fillId="2" borderId="1" xfId="1" applyNumberFormat="1" applyFont="1" applyFill="1" applyBorder="1"/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164" fontId="0" fillId="6" borderId="1" xfId="1" applyNumberFormat="1" applyFont="1" applyFill="1" applyBorder="1"/>
    <xf numFmtId="164" fontId="0" fillId="7" borderId="1" xfId="1" applyNumberFormat="1" applyFont="1" applyFill="1" applyBorder="1"/>
    <xf numFmtId="165" fontId="0" fillId="0" borderId="0" xfId="1" applyNumberFormat="1" applyFont="1"/>
    <xf numFmtId="164" fontId="14" fillId="2" borderId="1" xfId="1" applyNumberFormat="1" applyFont="1" applyFill="1" applyBorder="1"/>
    <xf numFmtId="3" fontId="0" fillId="2" borderId="23" xfId="0" applyNumberFormat="1" applyFill="1" applyBorder="1"/>
    <xf numFmtId="3" fontId="0" fillId="5" borderId="0" xfId="0" applyNumberFormat="1" applyFill="1"/>
    <xf numFmtId="9" fontId="0" fillId="0" borderId="0" xfId="1" applyFont="1"/>
    <xf numFmtId="3" fontId="14" fillId="0" borderId="1" xfId="0" applyNumberFormat="1" applyFont="1" applyBorder="1"/>
    <xf numFmtId="3" fontId="1" fillId="0" borderId="1" xfId="0" applyNumberFormat="1" applyFont="1" applyFill="1" applyBorder="1"/>
    <xf numFmtId="4" fontId="0" fillId="0" borderId="0" xfId="0" applyNumberFormat="1"/>
    <xf numFmtId="164" fontId="21" fillId="0" borderId="1" xfId="1" applyNumberFormat="1" applyFont="1" applyFill="1" applyBorder="1"/>
    <xf numFmtId="164" fontId="14" fillId="0" borderId="1" xfId="1" applyNumberFormat="1" applyFont="1" applyFill="1" applyBorder="1"/>
    <xf numFmtId="3" fontId="21" fillId="0" borderId="1" xfId="0" applyNumberFormat="1" applyFont="1" applyBorder="1"/>
    <xf numFmtId="164" fontId="14" fillId="0" borderId="1" xfId="1" applyNumberFormat="1" applyFont="1" applyBorder="1"/>
    <xf numFmtId="3" fontId="0" fillId="0" borderId="1" xfId="0" applyNumberFormat="1" applyFill="1" applyBorder="1"/>
    <xf numFmtId="165" fontId="0" fillId="0" borderId="0" xfId="1" applyNumberFormat="1" applyFont="1" applyFill="1"/>
    <xf numFmtId="3" fontId="19" fillId="0" borderId="0" xfId="0" applyNumberFormat="1" applyFont="1" applyFill="1" applyBorder="1"/>
    <xf numFmtId="0" fontId="1" fillId="0" borderId="0" xfId="3" applyFont="1" applyFill="1" applyBorder="1" applyAlignment="1">
      <alignment horizontal="center" vertical="center" wrapText="1"/>
    </xf>
    <xf numFmtId="3" fontId="3" fillId="0" borderId="0" xfId="3" applyNumberFormat="1" applyFill="1" applyBorder="1"/>
    <xf numFmtId="0" fontId="23" fillId="5" borderId="0" xfId="0" applyFont="1" applyFill="1" applyAlignment="1">
      <alignment vertical="center"/>
    </xf>
    <xf numFmtId="0" fontId="0" fillId="0" borderId="1" xfId="0" applyFill="1" applyBorder="1"/>
    <xf numFmtId="15" fontId="11" fillId="4" borderId="1" xfId="0" applyNumberFormat="1" applyFont="1" applyFill="1" applyBorder="1" applyAlignment="1">
      <alignment horizontal="center" vertical="center" wrapText="1"/>
    </xf>
    <xf numFmtId="3" fontId="24" fillId="0" borderId="0" xfId="0" applyNumberFormat="1" applyFont="1"/>
    <xf numFmtId="10" fontId="14" fillId="0" borderId="1" xfId="1" applyNumberFormat="1" applyFont="1" applyBorder="1"/>
    <xf numFmtId="3" fontId="21" fillId="2" borderId="1" xfId="0" applyNumberFormat="1" applyFont="1" applyFill="1" applyBorder="1"/>
    <xf numFmtId="0" fontId="11" fillId="4" borderId="6" xfId="0" applyFont="1" applyFill="1" applyBorder="1" applyAlignment="1">
      <alignment horizontal="center" vertical="center" wrapText="1"/>
    </xf>
    <xf numFmtId="3" fontId="0" fillId="0" borderId="0" xfId="0" applyNumberFormat="1" applyBorder="1"/>
    <xf numFmtId="3" fontId="24" fillId="0" borderId="0" xfId="0" applyNumberFormat="1" applyFont="1" applyBorder="1"/>
    <xf numFmtId="9" fontId="0" fillId="0" borderId="0" xfId="1" applyFont="1" applyBorder="1"/>
    <xf numFmtId="164" fontId="0" fillId="0" borderId="0" xfId="1" applyNumberFormat="1" applyFont="1" applyBorder="1"/>
    <xf numFmtId="3" fontId="24" fillId="0" borderId="0" xfId="0" applyNumberFormat="1" applyFont="1" applyFill="1" applyBorder="1"/>
    <xf numFmtId="3" fontId="20" fillId="0" borderId="0" xfId="0" applyNumberFormat="1" applyFont="1" applyFill="1" applyBorder="1"/>
    <xf numFmtId="0" fontId="11" fillId="4" borderId="5" xfId="0" applyFont="1" applyFill="1" applyBorder="1" applyAlignment="1">
      <alignment horizontal="center" vertical="center" wrapText="1"/>
    </xf>
    <xf numFmtId="3" fontId="0" fillId="0" borderId="5" xfId="0" applyNumberFormat="1" applyFill="1" applyBorder="1"/>
    <xf numFmtId="0" fontId="0" fillId="0" borderId="5" xfId="0" applyFill="1" applyBorder="1"/>
    <xf numFmtId="3" fontId="0" fillId="0" borderId="6" xfId="0" applyNumberForma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0" fontId="23" fillId="0" borderId="0" xfId="0" applyFont="1" applyFill="1" applyAlignment="1">
      <alignment vertical="center"/>
    </xf>
    <xf numFmtId="3" fontId="13" fillId="5" borderId="0" xfId="0" applyNumberFormat="1" applyFont="1" applyFill="1"/>
    <xf numFmtId="164" fontId="0" fillId="5" borderId="0" xfId="1" applyNumberFormat="1" applyFont="1" applyFill="1"/>
    <xf numFmtId="3" fontId="0" fillId="5" borderId="0" xfId="0" applyNumberFormat="1" applyFill="1" applyBorder="1"/>
    <xf numFmtId="165" fontId="0" fillId="5" borderId="0" xfId="1" applyNumberFormat="1" applyFont="1" applyFill="1"/>
    <xf numFmtId="0" fontId="0" fillId="5" borderId="0" xfId="0" applyFill="1" applyAlignment="1">
      <alignment vertical="center"/>
    </xf>
    <xf numFmtId="0" fontId="0" fillId="5" borderId="0" xfId="0" applyFill="1"/>
    <xf numFmtId="3" fontId="15" fillId="5" borderId="0" xfId="0" applyNumberFormat="1" applyFont="1" applyFill="1"/>
    <xf numFmtId="0" fontId="4" fillId="5" borderId="0" xfId="0" applyFont="1" applyFill="1"/>
    <xf numFmtId="0" fontId="5" fillId="5" borderId="0" xfId="0" applyFont="1" applyFill="1" applyAlignment="1">
      <alignment vertical="center"/>
    </xf>
    <xf numFmtId="10" fontId="0" fillId="5" borderId="0" xfId="1" applyNumberFormat="1" applyFont="1" applyFill="1"/>
    <xf numFmtId="3" fontId="6" fillId="5" borderId="0" xfId="0" applyNumberFormat="1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164" fontId="6" fillId="5" borderId="0" xfId="1" applyNumberFormat="1" applyFont="1" applyFill="1" applyAlignment="1">
      <alignment horizontal="right" vertical="center"/>
    </xf>
    <xf numFmtId="164" fontId="5" fillId="5" borderId="0" xfId="1" applyNumberFormat="1" applyFont="1" applyFill="1" applyAlignment="1">
      <alignment horizontal="right" vertical="center"/>
    </xf>
    <xf numFmtId="3" fontId="7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167" fontId="0" fillId="5" borderId="0" xfId="0" applyNumberFormat="1" applyFill="1"/>
    <xf numFmtId="0" fontId="12" fillId="5" borderId="0" xfId="0" applyFont="1" applyFill="1" applyAlignment="1">
      <alignment vertical="center"/>
    </xf>
    <xf numFmtId="3" fontId="9" fillId="5" borderId="0" xfId="0" applyNumberFormat="1" applyFont="1" applyFill="1"/>
    <xf numFmtId="3" fontId="10" fillId="5" borderId="0" xfId="0" applyNumberFormat="1" applyFont="1" applyFill="1"/>
    <xf numFmtId="0" fontId="22" fillId="5" borderId="0" xfId="0" applyFont="1" applyFill="1"/>
    <xf numFmtId="3" fontId="14" fillId="5" borderId="0" xfId="0" applyNumberFormat="1" applyFont="1" applyFill="1"/>
    <xf numFmtId="0" fontId="1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3" fontId="14" fillId="5" borderId="0" xfId="0" applyNumberFormat="1" applyFont="1" applyFill="1" applyBorder="1"/>
    <xf numFmtId="166" fontId="0" fillId="5" borderId="0" xfId="1" applyNumberFormat="1" applyFont="1" applyFill="1"/>
    <xf numFmtId="3" fontId="17" fillId="5" borderId="0" xfId="2" applyNumberFormat="1" applyFont="1" applyFill="1"/>
    <xf numFmtId="0" fontId="11" fillId="4" borderId="20" xfId="0" applyFont="1" applyFill="1" applyBorder="1" applyAlignment="1">
      <alignment horizontal="center" vertical="center" wrapText="1"/>
    </xf>
    <xf numFmtId="3" fontId="0" fillId="2" borderId="26" xfId="0" applyNumberFormat="1" applyFill="1" applyBorder="1"/>
    <xf numFmtId="3" fontId="14" fillId="2" borderId="27" xfId="0" applyNumberFormat="1" applyFont="1" applyFill="1" applyBorder="1"/>
    <xf numFmtId="3" fontId="0" fillId="2" borderId="27" xfId="0" applyNumberFormat="1" applyFill="1" applyBorder="1"/>
    <xf numFmtId="3" fontId="0" fillId="0" borderId="2" xfId="0" applyNumberFormat="1" applyFill="1" applyBorder="1"/>
    <xf numFmtId="3" fontId="0" fillId="0" borderId="3" xfId="0" applyNumberFormat="1" applyFill="1" applyBorder="1"/>
    <xf numFmtId="3" fontId="0" fillId="0" borderId="4" xfId="0" applyNumberFormat="1" applyFill="1" applyBorder="1"/>
    <xf numFmtId="0" fontId="0" fillId="0" borderId="7" xfId="0" applyFill="1" applyBorder="1"/>
    <xf numFmtId="3" fontId="0" fillId="0" borderId="8" xfId="0" applyNumberFormat="1" applyFill="1" applyBorder="1"/>
    <xf numFmtId="0" fontId="0" fillId="0" borderId="8" xfId="0" applyFill="1" applyBorder="1"/>
    <xf numFmtId="3" fontId="0" fillId="0" borderId="9" xfId="0" applyNumberFormat="1" applyFill="1" applyBorder="1"/>
    <xf numFmtId="3" fontId="0" fillId="0" borderId="7" xfId="0" applyNumberFormat="1" applyBorder="1"/>
    <xf numFmtId="3" fontId="0" fillId="0" borderId="8" xfId="0" applyNumberFormat="1" applyBorder="1"/>
    <xf numFmtId="3" fontId="0" fillId="0" borderId="9" xfId="0" applyNumberFormat="1" applyBorder="1"/>
    <xf numFmtId="10" fontId="18" fillId="5" borderId="0" xfId="1" applyNumberFormat="1" applyFont="1" applyFill="1"/>
    <xf numFmtId="3" fontId="25" fillId="5" borderId="0" xfId="0" applyNumberFormat="1" applyFont="1" applyFill="1" applyAlignment="1">
      <alignment horizontal="center" vertical="center"/>
    </xf>
    <xf numFmtId="3" fontId="25" fillId="5" borderId="0" xfId="0" applyNumberFormat="1" applyFont="1" applyFill="1" applyAlignment="1">
      <alignment vertical="center"/>
    </xf>
    <xf numFmtId="3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right" vertical="center"/>
    </xf>
    <xf numFmtId="3" fontId="18" fillId="5" borderId="0" xfId="0" applyNumberFormat="1" applyFont="1" applyFill="1" applyBorder="1"/>
    <xf numFmtId="168" fontId="0" fillId="5" borderId="0" xfId="0" applyNumberFormat="1" applyFill="1"/>
    <xf numFmtId="3" fontId="24" fillId="5" borderId="0" xfId="0" applyNumberFormat="1" applyFont="1" applyFill="1"/>
    <xf numFmtId="3" fontId="24" fillId="5" borderId="0" xfId="0" applyNumberFormat="1" applyFont="1" applyFill="1" applyBorder="1"/>
    <xf numFmtId="3" fontId="20" fillId="5" borderId="0" xfId="0" applyNumberFormat="1" applyFont="1" applyFill="1" applyBorder="1"/>
    <xf numFmtId="10" fontId="7" fillId="5" borderId="0" xfId="1" applyNumberFormat="1" applyFont="1" applyFill="1" applyAlignment="1">
      <alignment horizontal="right" vertical="center"/>
    </xf>
    <xf numFmtId="10" fontId="7" fillId="5" borderId="0" xfId="0" applyNumberFormat="1" applyFont="1" applyFill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3" fontId="2" fillId="5" borderId="0" xfId="0" applyNumberFormat="1" applyFont="1" applyFill="1" applyAlignment="1">
      <alignment horizontal="center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3" fontId="25" fillId="5" borderId="0" xfId="0" applyNumberFormat="1" applyFont="1" applyFill="1" applyAlignment="1">
      <alignment horizontal="center" vertical="center"/>
    </xf>
  </cellXfs>
  <cellStyles count="4">
    <cellStyle name="Hipervínculo" xfId="2" builtinId="8"/>
    <cellStyle name="Normal" xfId="0" builtinId="0"/>
    <cellStyle name="Normal 8" xfId="3" xr:uid="{D56B7213-0D6B-4F95-8FCD-2F5CD47DCC7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9CDB5-B082-485A-A416-5466961AFE44}">
  <sheetPr>
    <pageSetUpPr fitToPage="1"/>
  </sheetPr>
  <dimension ref="A1:AH109"/>
  <sheetViews>
    <sheetView topLeftCell="A31" zoomScale="55" zoomScaleNormal="55" workbookViewId="0">
      <selection activeCell="F100" sqref="F100"/>
    </sheetView>
  </sheetViews>
  <sheetFormatPr baseColWidth="10" defaultColWidth="11.453125" defaultRowHeight="14.5" x14ac:dyDescent="0.35"/>
  <cols>
    <col min="1" max="1" width="30.90625" style="1" customWidth="1"/>
    <col min="2" max="5" width="11.453125" style="1"/>
    <col min="6" max="6" width="11.36328125" style="1" customWidth="1"/>
    <col min="7" max="7" width="14.54296875" style="1" customWidth="1"/>
    <col min="8" max="8" width="22.54296875" style="1" customWidth="1"/>
    <col min="9" max="9" width="30.90625" style="1" customWidth="1"/>
    <col min="10" max="11" width="11.453125" style="1"/>
    <col min="12" max="12" width="12.6328125" style="1" bestFit="1" customWidth="1"/>
    <col min="13" max="13" width="12.54296875" style="1" customWidth="1"/>
    <col min="14" max="14" width="11.453125" style="1"/>
    <col min="15" max="15" width="25" style="1" customWidth="1"/>
    <col min="16" max="16" width="11.453125" style="1"/>
    <col min="17" max="17" width="30.90625" style="1" customWidth="1"/>
    <col min="18" max="22" width="12.08984375" style="1" customWidth="1"/>
    <col min="23" max="27" width="14.6328125" style="1" customWidth="1"/>
    <col min="28" max="28" width="14.08984375" style="1" customWidth="1"/>
    <col min="29" max="16384" width="11.453125" style="1"/>
  </cols>
  <sheetData>
    <row r="1" spans="1:34" ht="26" x14ac:dyDescent="0.35">
      <c r="A1" s="139" t="s">
        <v>67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46"/>
      <c r="X1" s="46"/>
    </row>
    <row r="2" spans="1:34" s="29" customFormat="1" ht="15" thickBot="1" x14ac:dyDescent="0.4">
      <c r="A2" s="10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</row>
    <row r="3" spans="1:34" x14ac:dyDescent="0.35">
      <c r="A3" s="140" t="s">
        <v>0</v>
      </c>
      <c r="B3" s="142" t="s">
        <v>45</v>
      </c>
      <c r="C3" s="137"/>
      <c r="D3" s="137"/>
      <c r="E3" s="138"/>
      <c r="F3" s="142" t="s">
        <v>46</v>
      </c>
      <c r="G3" s="137"/>
      <c r="H3" s="137"/>
      <c r="I3" s="138"/>
      <c r="J3" s="136" t="s">
        <v>47</v>
      </c>
      <c r="K3" s="137"/>
      <c r="L3" s="137"/>
      <c r="M3" s="138"/>
      <c r="N3" s="136" t="s">
        <v>48</v>
      </c>
      <c r="O3" s="137"/>
      <c r="P3" s="137"/>
      <c r="Q3" s="138"/>
      <c r="R3" s="142" t="s">
        <v>63</v>
      </c>
      <c r="S3" s="137"/>
      <c r="T3" s="137"/>
      <c r="U3" s="138"/>
      <c r="V3" s="102"/>
      <c r="W3" s="46"/>
      <c r="X3" s="46"/>
    </row>
    <row r="4" spans="1:34" ht="27.5" customHeight="1" thickBot="1" x14ac:dyDescent="0.4">
      <c r="A4" s="141" t="s">
        <v>0</v>
      </c>
      <c r="B4" s="39" t="s">
        <v>27</v>
      </c>
      <c r="C4" s="40" t="s">
        <v>26</v>
      </c>
      <c r="D4" s="40" t="s">
        <v>28</v>
      </c>
      <c r="E4" s="38" t="s">
        <v>29</v>
      </c>
      <c r="F4" s="39" t="s">
        <v>27</v>
      </c>
      <c r="G4" s="40" t="s">
        <v>26</v>
      </c>
      <c r="H4" s="40" t="s">
        <v>28</v>
      </c>
      <c r="I4" s="38" t="s">
        <v>29</v>
      </c>
      <c r="J4" s="107" t="s">
        <v>27</v>
      </c>
      <c r="K4" s="40" t="s">
        <v>26</v>
      </c>
      <c r="L4" s="40" t="s">
        <v>28</v>
      </c>
      <c r="M4" s="38" t="s">
        <v>29</v>
      </c>
      <c r="N4" s="107" t="s">
        <v>27</v>
      </c>
      <c r="O4" s="40" t="s">
        <v>26</v>
      </c>
      <c r="P4" s="40" t="s">
        <v>28</v>
      </c>
      <c r="Q4" s="38" t="s">
        <v>29</v>
      </c>
      <c r="R4" s="39" t="s">
        <v>27</v>
      </c>
      <c r="S4" s="40" t="s">
        <v>26</v>
      </c>
      <c r="T4" s="40" t="s">
        <v>28</v>
      </c>
      <c r="U4" s="38" t="s">
        <v>29</v>
      </c>
      <c r="V4" s="103"/>
      <c r="W4" s="46"/>
      <c r="X4" s="46"/>
      <c r="AB4" s="29"/>
      <c r="AC4" s="29"/>
      <c r="AF4" s="30"/>
      <c r="AG4" s="30"/>
      <c r="AH4" s="30"/>
    </row>
    <row r="5" spans="1:34" x14ac:dyDescent="0.35">
      <c r="A5" s="8" t="s">
        <v>1</v>
      </c>
      <c r="B5" s="33">
        <v>172715</v>
      </c>
      <c r="C5" s="34">
        <v>46481</v>
      </c>
      <c r="D5" s="34">
        <v>18395</v>
      </c>
      <c r="E5" s="35">
        <v>336</v>
      </c>
      <c r="F5" s="33">
        <v>158892</v>
      </c>
      <c r="G5" s="34">
        <v>49683</v>
      </c>
      <c r="H5" s="34">
        <v>12789</v>
      </c>
      <c r="I5" s="35">
        <v>287</v>
      </c>
      <c r="J5" s="33">
        <v>180188</v>
      </c>
      <c r="K5" s="34">
        <v>94780</v>
      </c>
      <c r="L5" s="34">
        <v>8661</v>
      </c>
      <c r="M5" s="35">
        <v>242</v>
      </c>
      <c r="N5" s="33">
        <v>233895</v>
      </c>
      <c r="O5" s="34">
        <v>183507</v>
      </c>
      <c r="P5" s="34">
        <v>7704</v>
      </c>
      <c r="Q5" s="35">
        <v>294</v>
      </c>
      <c r="R5" s="111">
        <v>209357</v>
      </c>
      <c r="S5" s="112">
        <v>90324</v>
      </c>
      <c r="T5" s="112">
        <v>11352</v>
      </c>
      <c r="U5" s="113">
        <v>162</v>
      </c>
      <c r="V5" s="104"/>
      <c r="W5" s="46"/>
      <c r="X5" s="46"/>
      <c r="AB5" s="28"/>
      <c r="AC5" s="28"/>
      <c r="AF5" s="30"/>
      <c r="AG5" s="30"/>
      <c r="AH5" s="30"/>
    </row>
    <row r="6" spans="1:34" x14ac:dyDescent="0.35">
      <c r="A6" s="8" t="s">
        <v>2</v>
      </c>
      <c r="B6" s="2">
        <v>25632</v>
      </c>
      <c r="C6" s="3">
        <v>6761</v>
      </c>
      <c r="D6" s="3">
        <v>2852</v>
      </c>
      <c r="E6" s="4">
        <v>41</v>
      </c>
      <c r="F6" s="2">
        <v>22977</v>
      </c>
      <c r="G6" s="3">
        <v>6959</v>
      </c>
      <c r="H6" s="3">
        <v>2030</v>
      </c>
      <c r="I6" s="4">
        <v>39</v>
      </c>
      <c r="J6" s="2">
        <v>26743</v>
      </c>
      <c r="K6" s="3">
        <v>13288</v>
      </c>
      <c r="L6" s="3">
        <v>1607</v>
      </c>
      <c r="M6" s="4">
        <v>32</v>
      </c>
      <c r="N6" s="2">
        <v>31893</v>
      </c>
      <c r="O6" s="3">
        <v>18309</v>
      </c>
      <c r="P6" s="3">
        <v>1329</v>
      </c>
      <c r="Q6" s="4">
        <v>32</v>
      </c>
      <c r="R6" s="74">
        <v>28707</v>
      </c>
      <c r="S6" s="55">
        <v>10411</v>
      </c>
      <c r="T6" s="55">
        <v>1962</v>
      </c>
      <c r="U6" s="76">
        <v>34</v>
      </c>
      <c r="V6" s="104"/>
      <c r="W6" s="46"/>
      <c r="X6" s="46"/>
      <c r="AB6" s="28"/>
      <c r="AC6" s="28"/>
      <c r="AF6" s="57"/>
      <c r="AG6" s="58"/>
      <c r="AH6" s="58"/>
    </row>
    <row r="7" spans="1:34" x14ac:dyDescent="0.35">
      <c r="A7" s="8" t="s">
        <v>3</v>
      </c>
      <c r="B7" s="2">
        <v>14160</v>
      </c>
      <c r="C7" s="3">
        <v>2378</v>
      </c>
      <c r="D7" s="3">
        <v>1682</v>
      </c>
      <c r="E7" s="4">
        <v>17</v>
      </c>
      <c r="F7" s="2">
        <v>13163</v>
      </c>
      <c r="G7" s="3">
        <v>3073</v>
      </c>
      <c r="H7" s="3">
        <v>1138</v>
      </c>
      <c r="I7" s="4">
        <v>34</v>
      </c>
      <c r="J7" s="2">
        <v>13058</v>
      </c>
      <c r="K7" s="3">
        <v>4763</v>
      </c>
      <c r="L7" s="3">
        <v>688</v>
      </c>
      <c r="M7" s="4">
        <v>29</v>
      </c>
      <c r="N7" s="2">
        <v>23135</v>
      </c>
      <c r="O7" s="3">
        <v>7977</v>
      </c>
      <c r="P7" s="3">
        <v>1379</v>
      </c>
      <c r="Q7" s="4">
        <v>26</v>
      </c>
      <c r="R7" s="74">
        <v>25156</v>
      </c>
      <c r="S7" s="55">
        <v>4794</v>
      </c>
      <c r="T7" s="55">
        <v>1916</v>
      </c>
      <c r="U7" s="76">
        <v>16</v>
      </c>
      <c r="V7" s="104"/>
      <c r="W7" s="46"/>
      <c r="X7" s="46"/>
      <c r="AB7" s="28"/>
      <c r="AC7" s="28"/>
      <c r="AF7" s="57"/>
      <c r="AG7" s="59"/>
      <c r="AH7" s="59"/>
    </row>
    <row r="8" spans="1:34" x14ac:dyDescent="0.35">
      <c r="A8" s="8" t="s">
        <v>4</v>
      </c>
      <c r="B8" s="2">
        <v>23520</v>
      </c>
      <c r="C8" s="3">
        <v>6349</v>
      </c>
      <c r="D8" s="3">
        <v>2470</v>
      </c>
      <c r="E8" s="4">
        <v>33</v>
      </c>
      <c r="F8" s="2">
        <v>21190</v>
      </c>
      <c r="G8" s="3">
        <v>6872</v>
      </c>
      <c r="H8" s="3">
        <v>1630</v>
      </c>
      <c r="I8" s="4">
        <v>24</v>
      </c>
      <c r="J8" s="2">
        <v>23183</v>
      </c>
      <c r="K8" s="3">
        <v>10917</v>
      </c>
      <c r="L8" s="3">
        <v>1103</v>
      </c>
      <c r="M8" s="4">
        <v>17</v>
      </c>
      <c r="N8" s="2">
        <v>27091</v>
      </c>
      <c r="O8" s="3">
        <v>18305</v>
      </c>
      <c r="P8" s="3">
        <v>1000</v>
      </c>
      <c r="Q8" s="4">
        <v>19</v>
      </c>
      <c r="R8" s="74">
        <v>23848</v>
      </c>
      <c r="S8" s="55">
        <v>11663</v>
      </c>
      <c r="T8" s="55">
        <v>2391</v>
      </c>
      <c r="U8" s="76">
        <v>15</v>
      </c>
      <c r="V8" s="104"/>
      <c r="W8" s="46"/>
      <c r="X8" s="46"/>
      <c r="AB8" s="28"/>
      <c r="AC8" s="28"/>
      <c r="AF8" s="30"/>
      <c r="AG8" s="59"/>
      <c r="AH8" s="59"/>
    </row>
    <row r="9" spans="1:34" x14ac:dyDescent="0.35">
      <c r="A9" s="8" t="s">
        <v>5</v>
      </c>
      <c r="B9" s="2">
        <v>26858</v>
      </c>
      <c r="C9" s="3">
        <v>10767</v>
      </c>
      <c r="D9" s="3">
        <v>3740</v>
      </c>
      <c r="E9" s="4">
        <v>28</v>
      </c>
      <c r="F9" s="2">
        <v>25966</v>
      </c>
      <c r="G9" s="3">
        <v>13593</v>
      </c>
      <c r="H9" s="3">
        <v>3102</v>
      </c>
      <c r="I9" s="4">
        <v>31</v>
      </c>
      <c r="J9" s="2">
        <v>26134</v>
      </c>
      <c r="K9" s="3">
        <v>24407</v>
      </c>
      <c r="L9" s="3">
        <v>1902</v>
      </c>
      <c r="M9" s="4">
        <v>20</v>
      </c>
      <c r="N9" s="2">
        <v>25824</v>
      </c>
      <c r="O9" s="3">
        <v>32524</v>
      </c>
      <c r="P9" s="3">
        <v>1560</v>
      </c>
      <c r="Q9" s="4">
        <v>24</v>
      </c>
      <c r="R9" s="74">
        <v>26892</v>
      </c>
      <c r="S9" s="55">
        <v>21586</v>
      </c>
      <c r="T9" s="55">
        <v>2070</v>
      </c>
      <c r="U9" s="76">
        <v>14</v>
      </c>
      <c r="V9" s="104"/>
      <c r="W9" s="46"/>
      <c r="X9" s="46"/>
      <c r="AB9" s="28"/>
      <c r="AC9" s="28"/>
      <c r="AF9" s="30"/>
      <c r="AG9" s="30"/>
      <c r="AH9" s="30"/>
    </row>
    <row r="10" spans="1:34" x14ac:dyDescent="0.35">
      <c r="A10" s="8" t="s">
        <v>6</v>
      </c>
      <c r="B10" s="2">
        <v>14053</v>
      </c>
      <c r="C10" s="3">
        <v>2090</v>
      </c>
      <c r="D10" s="3">
        <v>1030</v>
      </c>
      <c r="E10" s="4">
        <v>38</v>
      </c>
      <c r="F10" s="2">
        <v>10727</v>
      </c>
      <c r="G10" s="3">
        <v>2537</v>
      </c>
      <c r="H10" s="3">
        <v>595</v>
      </c>
      <c r="I10" s="4">
        <v>33</v>
      </c>
      <c r="J10" s="2">
        <v>12662</v>
      </c>
      <c r="K10" s="3">
        <v>4502</v>
      </c>
      <c r="L10" s="3">
        <v>412</v>
      </c>
      <c r="M10" s="4">
        <v>25</v>
      </c>
      <c r="N10" s="2">
        <v>14714</v>
      </c>
      <c r="O10" s="3">
        <v>6466</v>
      </c>
      <c r="P10" s="3">
        <v>406</v>
      </c>
      <c r="Q10" s="4">
        <v>24</v>
      </c>
      <c r="R10" s="74">
        <v>15493</v>
      </c>
      <c r="S10" s="55">
        <v>3050</v>
      </c>
      <c r="T10" s="55">
        <v>795</v>
      </c>
      <c r="U10" s="76">
        <v>28</v>
      </c>
      <c r="V10" s="104"/>
      <c r="W10" s="46"/>
      <c r="X10" s="46"/>
      <c r="AB10" s="28"/>
      <c r="AC10" s="28"/>
      <c r="AF10" s="30"/>
      <c r="AG10" s="30"/>
      <c r="AH10" s="30"/>
    </row>
    <row r="11" spans="1:34" x14ac:dyDescent="0.35">
      <c r="A11" s="8" t="s">
        <v>7</v>
      </c>
      <c r="B11" s="2">
        <v>47887</v>
      </c>
      <c r="C11" s="3">
        <v>17167</v>
      </c>
      <c r="D11" s="3">
        <v>6955</v>
      </c>
      <c r="E11" s="4">
        <v>98</v>
      </c>
      <c r="F11" s="2">
        <v>47353</v>
      </c>
      <c r="G11" s="3">
        <v>17568</v>
      </c>
      <c r="H11" s="3">
        <v>5584</v>
      </c>
      <c r="I11" s="4">
        <v>88</v>
      </c>
      <c r="J11" s="2">
        <v>60776</v>
      </c>
      <c r="K11" s="3">
        <v>32016</v>
      </c>
      <c r="L11" s="3">
        <v>6491</v>
      </c>
      <c r="M11" s="4">
        <v>66</v>
      </c>
      <c r="N11" s="2">
        <v>61813</v>
      </c>
      <c r="O11" s="3">
        <v>38755</v>
      </c>
      <c r="P11" s="3">
        <v>3862</v>
      </c>
      <c r="Q11" s="4">
        <v>84</v>
      </c>
      <c r="R11" s="74">
        <v>51624</v>
      </c>
      <c r="S11" s="55">
        <v>20919</v>
      </c>
      <c r="T11" s="61">
        <v>4444</v>
      </c>
      <c r="U11" s="76">
        <v>58</v>
      </c>
      <c r="V11" s="104"/>
      <c r="W11" s="46"/>
      <c r="X11" s="46"/>
      <c r="AB11" s="28"/>
      <c r="AC11" s="28"/>
    </row>
    <row r="12" spans="1:34" x14ac:dyDescent="0.35">
      <c r="A12" s="8" t="s">
        <v>8</v>
      </c>
      <c r="B12" s="2">
        <v>35923</v>
      </c>
      <c r="C12" s="3">
        <v>13187</v>
      </c>
      <c r="D12" s="3">
        <v>6089</v>
      </c>
      <c r="E12" s="4">
        <v>99</v>
      </c>
      <c r="F12" s="2">
        <v>37326</v>
      </c>
      <c r="G12" s="3">
        <v>15961</v>
      </c>
      <c r="H12" s="3">
        <v>4344</v>
      </c>
      <c r="I12" s="4">
        <v>104</v>
      </c>
      <c r="J12" s="2">
        <v>44615</v>
      </c>
      <c r="K12" s="3">
        <v>26815</v>
      </c>
      <c r="L12" s="3">
        <v>4205</v>
      </c>
      <c r="M12" s="4">
        <v>87</v>
      </c>
      <c r="N12" s="2">
        <v>55760</v>
      </c>
      <c r="O12" s="3">
        <v>40407</v>
      </c>
      <c r="P12" s="3">
        <v>3247</v>
      </c>
      <c r="Q12" s="4">
        <v>96</v>
      </c>
      <c r="R12" s="74">
        <v>45800</v>
      </c>
      <c r="S12" s="55">
        <v>20802</v>
      </c>
      <c r="T12" s="61">
        <v>3283</v>
      </c>
      <c r="U12" s="76">
        <v>69</v>
      </c>
      <c r="V12" s="104"/>
      <c r="W12" s="46"/>
      <c r="X12" s="46"/>
      <c r="AB12" s="28"/>
      <c r="AC12" s="28"/>
    </row>
    <row r="13" spans="1:34" x14ac:dyDescent="0.35">
      <c r="A13" s="8" t="s">
        <v>9</v>
      </c>
      <c r="B13" s="2">
        <v>135436</v>
      </c>
      <c r="C13" s="3">
        <v>37505</v>
      </c>
      <c r="D13" s="3">
        <v>23212</v>
      </c>
      <c r="E13" s="4">
        <v>335</v>
      </c>
      <c r="F13" s="2">
        <v>127349</v>
      </c>
      <c r="G13" s="3">
        <v>41176</v>
      </c>
      <c r="H13" s="3">
        <v>10781</v>
      </c>
      <c r="I13" s="4">
        <v>286</v>
      </c>
      <c r="J13" s="2">
        <v>142333</v>
      </c>
      <c r="K13" s="3">
        <v>59996</v>
      </c>
      <c r="L13" s="3">
        <v>8444</v>
      </c>
      <c r="M13" s="4">
        <v>237</v>
      </c>
      <c r="N13" s="2">
        <v>161445</v>
      </c>
      <c r="O13" s="3">
        <v>84952</v>
      </c>
      <c r="P13" s="3">
        <v>8378</v>
      </c>
      <c r="Q13" s="4">
        <v>347</v>
      </c>
      <c r="R13" s="74">
        <v>154356</v>
      </c>
      <c r="S13" s="55">
        <v>52097</v>
      </c>
      <c r="T13" s="55">
        <v>9781</v>
      </c>
      <c r="U13" s="76">
        <v>263</v>
      </c>
      <c r="V13" s="104"/>
      <c r="W13" s="46"/>
      <c r="X13" s="46"/>
      <c r="AB13" s="28"/>
      <c r="AC13" s="28"/>
    </row>
    <row r="14" spans="1:34" x14ac:dyDescent="0.35">
      <c r="A14" s="8" t="s">
        <v>41</v>
      </c>
      <c r="B14" s="2">
        <v>460</v>
      </c>
      <c r="C14" s="3">
        <v>14</v>
      </c>
      <c r="D14" s="3">
        <v>85</v>
      </c>
      <c r="E14" s="4">
        <v>1</v>
      </c>
      <c r="F14" s="2">
        <v>324</v>
      </c>
      <c r="G14" s="3">
        <v>14</v>
      </c>
      <c r="H14" s="3">
        <v>77</v>
      </c>
      <c r="I14" s="4">
        <v>0</v>
      </c>
      <c r="J14" s="2">
        <v>331</v>
      </c>
      <c r="K14" s="3">
        <v>32</v>
      </c>
      <c r="L14" s="3">
        <v>69</v>
      </c>
      <c r="M14" s="4">
        <v>3</v>
      </c>
      <c r="N14" s="2">
        <v>655</v>
      </c>
      <c r="O14" s="3">
        <v>79</v>
      </c>
      <c r="P14" s="3">
        <v>99</v>
      </c>
      <c r="Q14" s="4">
        <v>2</v>
      </c>
      <c r="R14" s="74">
        <v>2124</v>
      </c>
      <c r="S14" s="55">
        <v>86</v>
      </c>
      <c r="T14" s="55">
        <v>103</v>
      </c>
      <c r="U14" s="76">
        <v>2</v>
      </c>
      <c r="V14" s="104"/>
      <c r="W14" s="46"/>
      <c r="X14" s="46"/>
      <c r="AB14" s="28"/>
      <c r="AC14" s="28"/>
    </row>
    <row r="15" spans="1:34" x14ac:dyDescent="0.35">
      <c r="A15" s="8" t="s">
        <v>10</v>
      </c>
      <c r="B15" s="2">
        <v>89853</v>
      </c>
      <c r="C15" s="3">
        <v>33816</v>
      </c>
      <c r="D15" s="3">
        <v>15838</v>
      </c>
      <c r="E15" s="4">
        <v>121</v>
      </c>
      <c r="F15" s="2">
        <v>81826</v>
      </c>
      <c r="G15" s="3">
        <v>34485</v>
      </c>
      <c r="H15" s="3">
        <v>12505</v>
      </c>
      <c r="I15" s="4">
        <v>115</v>
      </c>
      <c r="J15" s="2">
        <v>99519</v>
      </c>
      <c r="K15" s="3">
        <v>55970</v>
      </c>
      <c r="L15" s="3">
        <v>8437</v>
      </c>
      <c r="M15" s="4">
        <v>78</v>
      </c>
      <c r="N15" s="2">
        <v>130385</v>
      </c>
      <c r="O15" s="3">
        <v>81037</v>
      </c>
      <c r="P15" s="3">
        <v>7077</v>
      </c>
      <c r="Q15" s="4">
        <v>102</v>
      </c>
      <c r="R15" s="74">
        <v>101290</v>
      </c>
      <c r="S15" s="55">
        <v>47487</v>
      </c>
      <c r="T15" s="61">
        <v>8230</v>
      </c>
      <c r="U15" s="76">
        <v>73</v>
      </c>
      <c r="V15" s="104"/>
      <c r="W15" s="46"/>
      <c r="X15" s="46"/>
      <c r="AB15" s="28"/>
      <c r="AC15" s="28"/>
    </row>
    <row r="16" spans="1:34" x14ac:dyDescent="0.35">
      <c r="A16" s="8" t="s">
        <v>11</v>
      </c>
      <c r="B16" s="2">
        <v>21496</v>
      </c>
      <c r="C16" s="3">
        <v>7116</v>
      </c>
      <c r="D16" s="3">
        <v>3617</v>
      </c>
      <c r="E16" s="4">
        <v>71</v>
      </c>
      <c r="F16" s="2">
        <v>19628</v>
      </c>
      <c r="G16" s="3">
        <v>6820</v>
      </c>
      <c r="H16" s="3">
        <v>3470</v>
      </c>
      <c r="I16" s="4">
        <v>56</v>
      </c>
      <c r="J16" s="2">
        <v>22783</v>
      </c>
      <c r="K16" s="3">
        <v>10644</v>
      </c>
      <c r="L16" s="3">
        <v>2734</v>
      </c>
      <c r="M16" s="4">
        <v>52</v>
      </c>
      <c r="N16" s="2">
        <v>28844</v>
      </c>
      <c r="O16" s="3">
        <v>15469</v>
      </c>
      <c r="P16" s="3">
        <v>2501</v>
      </c>
      <c r="Q16" s="4">
        <v>73</v>
      </c>
      <c r="R16" s="74">
        <v>23246</v>
      </c>
      <c r="S16" s="55">
        <v>7824</v>
      </c>
      <c r="T16" s="61">
        <v>2077</v>
      </c>
      <c r="U16" s="76">
        <v>24</v>
      </c>
      <c r="V16" s="104"/>
      <c r="W16" s="46"/>
      <c r="X16" s="46"/>
      <c r="AB16" s="28"/>
      <c r="AC16" s="28"/>
    </row>
    <row r="17" spans="1:31" x14ac:dyDescent="0.35">
      <c r="A17" s="8" t="s">
        <v>12</v>
      </c>
      <c r="B17" s="2">
        <v>29872</v>
      </c>
      <c r="C17" s="3">
        <v>16542</v>
      </c>
      <c r="D17" s="3">
        <v>9037</v>
      </c>
      <c r="E17" s="4">
        <v>133</v>
      </c>
      <c r="F17" s="2">
        <v>29882</v>
      </c>
      <c r="G17" s="3">
        <v>21573</v>
      </c>
      <c r="H17" s="3">
        <v>6468</v>
      </c>
      <c r="I17" s="4">
        <v>112</v>
      </c>
      <c r="J17" s="2">
        <v>41124</v>
      </c>
      <c r="K17" s="3">
        <v>44920</v>
      </c>
      <c r="L17" s="3">
        <v>4385</v>
      </c>
      <c r="M17" s="4">
        <v>123</v>
      </c>
      <c r="N17" s="2">
        <v>53907</v>
      </c>
      <c r="O17" s="3">
        <v>86524</v>
      </c>
      <c r="P17" s="3">
        <v>3389</v>
      </c>
      <c r="Q17" s="4">
        <v>92</v>
      </c>
      <c r="R17" s="74">
        <v>43371</v>
      </c>
      <c r="S17" s="55">
        <v>33366</v>
      </c>
      <c r="T17" s="55">
        <v>3644</v>
      </c>
      <c r="U17" s="76">
        <v>96</v>
      </c>
      <c r="V17" s="104"/>
      <c r="W17" s="46"/>
      <c r="X17" s="46"/>
      <c r="AB17" s="28"/>
      <c r="AC17" s="28"/>
    </row>
    <row r="18" spans="1:31" x14ac:dyDescent="0.35">
      <c r="A18" s="8" t="s">
        <v>13</v>
      </c>
      <c r="B18" s="2">
        <v>5753</v>
      </c>
      <c r="C18" s="3">
        <v>1935</v>
      </c>
      <c r="D18" s="3">
        <v>889</v>
      </c>
      <c r="E18" s="4">
        <v>5</v>
      </c>
      <c r="F18" s="2">
        <v>5529</v>
      </c>
      <c r="G18" s="3">
        <v>1957</v>
      </c>
      <c r="H18" s="3">
        <v>637</v>
      </c>
      <c r="I18" s="4">
        <v>6</v>
      </c>
      <c r="J18" s="2">
        <v>7068</v>
      </c>
      <c r="K18" s="3">
        <v>3754</v>
      </c>
      <c r="L18" s="3">
        <v>944</v>
      </c>
      <c r="M18" s="4">
        <v>6</v>
      </c>
      <c r="N18" s="2">
        <v>6858</v>
      </c>
      <c r="O18" s="3">
        <v>4407</v>
      </c>
      <c r="P18" s="3">
        <v>504</v>
      </c>
      <c r="Q18" s="4">
        <v>5</v>
      </c>
      <c r="R18" s="74">
        <v>5723</v>
      </c>
      <c r="S18" s="55">
        <v>2425</v>
      </c>
      <c r="T18" s="61">
        <v>547</v>
      </c>
      <c r="U18" s="76">
        <v>4</v>
      </c>
      <c r="V18" s="104"/>
      <c r="W18" s="46"/>
      <c r="X18" s="46"/>
      <c r="AB18" s="28"/>
      <c r="AC18" s="28"/>
    </row>
    <row r="19" spans="1:31" x14ac:dyDescent="0.35">
      <c r="A19" s="8" t="s">
        <v>14</v>
      </c>
      <c r="B19" s="2">
        <v>100833</v>
      </c>
      <c r="C19" s="3">
        <v>31085</v>
      </c>
      <c r="D19" s="3">
        <v>14642</v>
      </c>
      <c r="E19" s="4">
        <v>333</v>
      </c>
      <c r="F19" s="2">
        <v>93918</v>
      </c>
      <c r="G19" s="3">
        <v>34250</v>
      </c>
      <c r="H19" s="3">
        <v>11270</v>
      </c>
      <c r="I19" s="4">
        <v>327</v>
      </c>
      <c r="J19" s="2">
        <v>113046</v>
      </c>
      <c r="K19" s="3">
        <v>58910</v>
      </c>
      <c r="L19" s="3">
        <v>10534</v>
      </c>
      <c r="M19" s="4">
        <v>330</v>
      </c>
      <c r="N19" s="2">
        <v>124334</v>
      </c>
      <c r="O19" s="3">
        <v>81956</v>
      </c>
      <c r="P19" s="3">
        <v>8097</v>
      </c>
      <c r="Q19" s="4">
        <v>271</v>
      </c>
      <c r="R19" s="75">
        <v>115089</v>
      </c>
      <c r="S19" s="55">
        <v>44028</v>
      </c>
      <c r="T19" s="61">
        <v>8415</v>
      </c>
      <c r="U19" s="76">
        <v>293</v>
      </c>
      <c r="V19" s="104"/>
      <c r="W19" s="46"/>
      <c r="X19" s="46"/>
      <c r="AB19" s="28"/>
      <c r="AC19" s="28"/>
    </row>
    <row r="20" spans="1:31" x14ac:dyDescent="0.35">
      <c r="A20" s="8" t="s">
        <v>15</v>
      </c>
      <c r="B20" s="2">
        <v>25910</v>
      </c>
      <c r="C20" s="3">
        <v>9636</v>
      </c>
      <c r="D20" s="3">
        <v>4466</v>
      </c>
      <c r="E20" s="4">
        <v>8</v>
      </c>
      <c r="F20" s="2">
        <v>24841</v>
      </c>
      <c r="G20" s="3">
        <v>9104</v>
      </c>
      <c r="H20" s="3">
        <v>4330</v>
      </c>
      <c r="I20" s="4">
        <v>26</v>
      </c>
      <c r="J20" s="2">
        <v>30462</v>
      </c>
      <c r="K20" s="3">
        <v>15769</v>
      </c>
      <c r="L20" s="3">
        <v>3580</v>
      </c>
      <c r="M20" s="4">
        <v>24</v>
      </c>
      <c r="N20" s="2">
        <v>37889</v>
      </c>
      <c r="O20" s="3">
        <v>22897</v>
      </c>
      <c r="P20" s="3">
        <v>2363</v>
      </c>
      <c r="Q20" s="4">
        <v>19</v>
      </c>
      <c r="R20" s="75">
        <v>29708</v>
      </c>
      <c r="S20" s="55">
        <v>12255</v>
      </c>
      <c r="T20" s="61">
        <v>2574</v>
      </c>
      <c r="U20" s="76">
        <v>19</v>
      </c>
      <c r="V20" s="104"/>
      <c r="W20" s="46"/>
      <c r="X20" s="46"/>
      <c r="AB20" s="28"/>
      <c r="AC20" s="28"/>
    </row>
    <row r="21" spans="1:31" x14ac:dyDescent="0.35">
      <c r="A21" s="8" t="s">
        <v>16</v>
      </c>
      <c r="B21" s="2">
        <v>10586</v>
      </c>
      <c r="C21" s="3">
        <v>3026</v>
      </c>
      <c r="D21" s="3">
        <v>1509</v>
      </c>
      <c r="E21" s="4">
        <v>15</v>
      </c>
      <c r="F21" s="2">
        <v>9787</v>
      </c>
      <c r="G21" s="3">
        <v>3292</v>
      </c>
      <c r="H21" s="3">
        <v>1032</v>
      </c>
      <c r="I21" s="4">
        <v>20</v>
      </c>
      <c r="J21" s="2">
        <v>13172</v>
      </c>
      <c r="K21" s="3">
        <v>6101</v>
      </c>
      <c r="L21" s="3">
        <v>1356</v>
      </c>
      <c r="M21" s="4">
        <v>10</v>
      </c>
      <c r="N21" s="2">
        <v>16293</v>
      </c>
      <c r="O21" s="3">
        <v>7374</v>
      </c>
      <c r="P21" s="3">
        <v>947</v>
      </c>
      <c r="Q21" s="4">
        <v>26</v>
      </c>
      <c r="R21" s="75">
        <v>12472</v>
      </c>
      <c r="S21" s="55">
        <v>3916</v>
      </c>
      <c r="T21" s="61">
        <v>1071</v>
      </c>
      <c r="U21" s="76">
        <v>17</v>
      </c>
      <c r="V21" s="104"/>
      <c r="W21" s="46"/>
      <c r="X21" s="46"/>
      <c r="AB21" s="28"/>
      <c r="AC21" s="28"/>
    </row>
    <row r="22" spans="1:31" ht="15" thickBot="1" x14ac:dyDescent="0.4">
      <c r="A22" s="8" t="s">
        <v>17</v>
      </c>
      <c r="B22" s="118">
        <v>26421</v>
      </c>
      <c r="C22" s="119">
        <v>9762</v>
      </c>
      <c r="D22" s="119">
        <v>4597</v>
      </c>
      <c r="E22" s="120">
        <v>47</v>
      </c>
      <c r="F22" s="118">
        <v>24199</v>
      </c>
      <c r="G22" s="119">
        <v>10001</v>
      </c>
      <c r="H22" s="119">
        <v>2902</v>
      </c>
      <c r="I22" s="120">
        <v>47</v>
      </c>
      <c r="J22" s="118">
        <v>27731</v>
      </c>
      <c r="K22" s="119">
        <v>16804</v>
      </c>
      <c r="L22" s="119">
        <v>3051</v>
      </c>
      <c r="M22" s="120">
        <v>43</v>
      </c>
      <c r="N22" s="118">
        <v>33302</v>
      </c>
      <c r="O22" s="119">
        <v>22011</v>
      </c>
      <c r="P22" s="119">
        <v>2665</v>
      </c>
      <c r="Q22" s="120">
        <v>29</v>
      </c>
      <c r="R22" s="114">
        <v>30973</v>
      </c>
      <c r="S22" s="115">
        <v>12237</v>
      </c>
      <c r="T22" s="116">
        <v>2737</v>
      </c>
      <c r="U22" s="117">
        <v>46</v>
      </c>
      <c r="V22" s="104"/>
      <c r="W22" s="46"/>
      <c r="X22" s="46"/>
      <c r="AB22" s="28"/>
      <c r="AC22" s="28"/>
    </row>
    <row r="23" spans="1:31" ht="15" thickBot="1" x14ac:dyDescent="0.4">
      <c r="A23" s="24" t="s">
        <v>18</v>
      </c>
      <c r="B23" s="108">
        <f>SUM(B5:B22)</f>
        <v>807368</v>
      </c>
      <c r="C23" s="110">
        <f t="shared" ref="C23:E23" si="0">SUM(C5:C22)</f>
        <v>255617</v>
      </c>
      <c r="D23" s="110">
        <f t="shared" si="0"/>
        <v>121105</v>
      </c>
      <c r="E23" s="45">
        <f t="shared" si="0"/>
        <v>1759</v>
      </c>
      <c r="F23" s="77">
        <f>SUM(F5:F22)</f>
        <v>754877</v>
      </c>
      <c r="G23" s="77">
        <f t="shared" ref="G23:I23" si="1">SUM(G5:G22)</f>
        <v>278918</v>
      </c>
      <c r="H23" s="77">
        <f t="shared" si="1"/>
        <v>84684</v>
      </c>
      <c r="I23" s="78">
        <f t="shared" si="1"/>
        <v>1635</v>
      </c>
      <c r="J23" s="77">
        <f>SUM(J5:J22)</f>
        <v>884928</v>
      </c>
      <c r="K23" s="77">
        <f t="shared" ref="K23:M23" si="2">SUM(K5:K22)</f>
        <v>484388</v>
      </c>
      <c r="L23" s="77">
        <f t="shared" si="2"/>
        <v>68603</v>
      </c>
      <c r="M23" s="78">
        <f t="shared" si="2"/>
        <v>1424</v>
      </c>
      <c r="N23" s="108">
        <f>SUM(N5:N22)</f>
        <v>1068037</v>
      </c>
      <c r="O23" s="109">
        <f t="shared" ref="O23:Q23" si="3">SUM(O5:O22)</f>
        <v>752956</v>
      </c>
      <c r="P23" s="110">
        <f t="shared" si="3"/>
        <v>56507</v>
      </c>
      <c r="Q23" s="45">
        <f t="shared" si="3"/>
        <v>1565</v>
      </c>
      <c r="R23" s="108">
        <f>SUM(R5:R22)</f>
        <v>945229</v>
      </c>
      <c r="S23" s="109">
        <f t="shared" ref="S23:U23" si="4">SUM(S5:S22)</f>
        <v>399270</v>
      </c>
      <c r="T23" s="110">
        <f t="shared" si="4"/>
        <v>67392</v>
      </c>
      <c r="U23" s="45">
        <f t="shared" si="4"/>
        <v>1233</v>
      </c>
      <c r="V23" s="82"/>
      <c r="W23" s="46"/>
      <c r="X23" s="46"/>
      <c r="AB23" s="28"/>
      <c r="AC23" s="28"/>
    </row>
    <row r="24" spans="1:31" x14ac:dyDescent="0.35">
      <c r="A24" s="97"/>
      <c r="B24" s="46"/>
      <c r="C24" s="46"/>
      <c r="D24" s="89"/>
      <c r="E24" s="46"/>
      <c r="F24" s="46"/>
      <c r="G24" s="46"/>
      <c r="H24" s="46"/>
      <c r="I24" s="89"/>
      <c r="J24" s="46"/>
      <c r="K24" s="46"/>
      <c r="L24" s="46"/>
      <c r="M24" s="46"/>
      <c r="N24" s="89"/>
      <c r="O24" s="46"/>
      <c r="P24" s="46"/>
      <c r="Q24" s="46"/>
      <c r="R24" s="46"/>
      <c r="S24" s="81"/>
      <c r="T24" s="46"/>
      <c r="U24" s="46"/>
      <c r="V24" s="46"/>
      <c r="W24" s="46"/>
      <c r="X24" s="46"/>
      <c r="Y24" s="29"/>
      <c r="Z24" s="29"/>
      <c r="AA24" s="29"/>
      <c r="AB24" s="29"/>
      <c r="AC24" s="29"/>
      <c r="AD24" s="29"/>
    </row>
    <row r="25" spans="1:31" x14ac:dyDescent="0.35">
      <c r="A25" s="60" t="s">
        <v>61</v>
      </c>
      <c r="B25" s="46"/>
      <c r="C25" s="46"/>
      <c r="D25" s="46"/>
      <c r="E25" s="46"/>
      <c r="F25" s="80"/>
      <c r="G25" s="80"/>
      <c r="H25" s="46"/>
      <c r="I25" s="46"/>
      <c r="J25" s="46"/>
      <c r="K25" s="80"/>
      <c r="L25" s="80"/>
      <c r="M25" s="46"/>
      <c r="N25" s="46"/>
      <c r="O25" s="46"/>
      <c r="P25" s="46"/>
      <c r="Q25" s="46"/>
      <c r="R25" s="46"/>
      <c r="S25" s="46"/>
      <c r="T25" s="46"/>
      <c r="U25" s="46"/>
      <c r="V25" s="81"/>
      <c r="W25" s="46"/>
      <c r="X25" s="81"/>
      <c r="Y25" s="29"/>
      <c r="Z25" s="29"/>
      <c r="AA25" s="29"/>
      <c r="AB25" s="29"/>
      <c r="AC25" s="29"/>
      <c r="AD25" s="29"/>
    </row>
    <row r="26" spans="1:31" x14ac:dyDescent="0.35">
      <c r="A26" s="60" t="s">
        <v>60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81"/>
      <c r="N26" s="81"/>
      <c r="O26" s="46"/>
      <c r="P26" s="46"/>
      <c r="Q26" s="46"/>
      <c r="R26" s="46"/>
      <c r="S26" s="81"/>
      <c r="T26" s="96"/>
      <c r="U26" s="46"/>
      <c r="V26" s="81"/>
      <c r="W26" s="46"/>
      <c r="X26" s="46"/>
      <c r="Y26" s="27"/>
      <c r="Z26" s="28"/>
      <c r="AA26" s="29"/>
      <c r="AB26" s="29"/>
      <c r="AC26" s="29"/>
      <c r="AD26" s="29"/>
      <c r="AE26" s="15"/>
    </row>
    <row r="27" spans="1:31" x14ac:dyDescent="0.35">
      <c r="A27" s="60" t="s">
        <v>50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105"/>
      <c r="Q27" s="46"/>
      <c r="R27" s="96"/>
      <c r="S27" s="46"/>
      <c r="T27" s="46"/>
      <c r="U27" s="83"/>
      <c r="V27" s="46"/>
      <c r="W27" s="96"/>
      <c r="X27" s="46"/>
      <c r="Y27" s="29"/>
      <c r="Z27" s="56"/>
      <c r="AA27" s="29"/>
      <c r="AB27" s="29"/>
      <c r="AC27" s="29"/>
      <c r="AD27" s="29"/>
      <c r="AE27" s="15"/>
    </row>
    <row r="28" spans="1:31" x14ac:dyDescent="0.35">
      <c r="A28" s="60" t="s">
        <v>43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89"/>
      <c r="S28" s="46"/>
      <c r="T28" s="83"/>
      <c r="U28" s="46"/>
      <c r="V28" s="46"/>
      <c r="W28" s="89"/>
      <c r="X28" s="46"/>
      <c r="Y28" s="56"/>
      <c r="Z28" s="29"/>
      <c r="AA28" s="29"/>
      <c r="AB28" s="29"/>
      <c r="AC28" s="29"/>
      <c r="AD28" s="29"/>
      <c r="AE28" s="13"/>
    </row>
    <row r="29" spans="1:31" x14ac:dyDescent="0.35">
      <c r="A29" s="60" t="s">
        <v>42</v>
      </c>
      <c r="B29" s="46"/>
      <c r="C29" s="46"/>
      <c r="D29" s="82"/>
      <c r="E29" s="82"/>
      <c r="F29" s="82"/>
      <c r="G29" s="82"/>
      <c r="H29" s="82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83"/>
      <c r="U29" s="46"/>
      <c r="V29" s="46"/>
      <c r="W29" s="46"/>
      <c r="X29" s="46"/>
      <c r="Y29" s="56"/>
      <c r="Z29" s="29"/>
      <c r="AA29" s="29"/>
      <c r="AB29" s="29"/>
      <c r="AC29" s="29"/>
      <c r="AD29" s="29"/>
    </row>
    <row r="30" spans="1:31" x14ac:dyDescent="0.35">
      <c r="A30" s="60"/>
      <c r="B30" s="46"/>
      <c r="C30" s="46"/>
      <c r="D30" s="82"/>
      <c r="E30" s="82"/>
      <c r="F30" s="82"/>
      <c r="G30" s="82"/>
      <c r="H30" s="82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83"/>
      <c r="U30" s="46"/>
      <c r="V30" s="46"/>
      <c r="W30" s="46"/>
      <c r="X30" s="46"/>
      <c r="Y30" s="56"/>
      <c r="Z30" s="29"/>
      <c r="AA30" s="29"/>
      <c r="AB30" s="29"/>
      <c r="AC30" s="29"/>
      <c r="AD30" s="29"/>
    </row>
    <row r="31" spans="1:31" ht="26" x14ac:dyDescent="0.35">
      <c r="A31" s="135" t="s">
        <v>67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46"/>
      <c r="X31" s="46"/>
      <c r="Y31" s="43"/>
    </row>
    <row r="32" spans="1:31" ht="18.5" x14ac:dyDescent="0.45">
      <c r="A32" s="84"/>
      <c r="B32" s="85"/>
      <c r="C32" s="85"/>
      <c r="D32" s="46"/>
      <c r="E32" s="46"/>
      <c r="F32" s="46"/>
      <c r="G32" s="46"/>
      <c r="H32" s="85"/>
      <c r="I32" s="85"/>
      <c r="J32" s="85"/>
      <c r="K32" s="85"/>
      <c r="L32" s="46"/>
      <c r="M32" s="46"/>
      <c r="N32" s="46"/>
      <c r="O32" s="46"/>
      <c r="P32" s="46"/>
      <c r="Q32" s="86"/>
      <c r="R32" s="86"/>
      <c r="S32" s="86"/>
      <c r="T32" s="86"/>
      <c r="U32" s="86"/>
      <c r="V32" s="46"/>
      <c r="W32" s="46"/>
      <c r="X32" s="127"/>
      <c r="Z32" s="50"/>
    </row>
    <row r="33" spans="1:32" x14ac:dyDescent="0.35">
      <c r="A33" s="87" t="s">
        <v>53</v>
      </c>
      <c r="B33" s="46"/>
      <c r="C33" s="46"/>
      <c r="D33" s="83"/>
      <c r="E33" s="83"/>
      <c r="F33" s="83"/>
      <c r="G33" s="83"/>
      <c r="H33" s="88"/>
      <c r="I33" s="87" t="s">
        <v>54</v>
      </c>
      <c r="J33" s="46"/>
      <c r="K33" s="46"/>
      <c r="L33" s="46"/>
      <c r="M33" s="46"/>
      <c r="N33" s="46"/>
      <c r="O33" s="46"/>
      <c r="P33" s="46"/>
      <c r="Q33" s="87" t="s">
        <v>64</v>
      </c>
      <c r="R33" s="46"/>
      <c r="S33" s="46"/>
      <c r="T33" s="46"/>
      <c r="U33" s="46"/>
      <c r="V33" s="46"/>
      <c r="W33" s="46"/>
      <c r="X33" s="46"/>
    </row>
    <row r="34" spans="1:32" ht="14.5" customHeight="1" x14ac:dyDescent="0.35">
      <c r="A34" s="133" t="s">
        <v>0</v>
      </c>
      <c r="B34" s="134" t="s">
        <v>19</v>
      </c>
      <c r="C34" s="134"/>
      <c r="D34" s="134"/>
      <c r="E34" s="134"/>
      <c r="F34" s="134"/>
      <c r="G34" s="90"/>
      <c r="H34" s="90"/>
      <c r="I34" s="133" t="s">
        <v>0</v>
      </c>
      <c r="J34" s="133" t="s">
        <v>44</v>
      </c>
      <c r="K34" s="133"/>
      <c r="L34" s="133"/>
      <c r="M34" s="133"/>
      <c r="N34" s="133"/>
      <c r="O34" s="46"/>
      <c r="P34" s="46"/>
      <c r="Q34" s="133" t="s">
        <v>0</v>
      </c>
      <c r="R34" s="133" t="str">
        <f>+R3</f>
        <v>2T2022</v>
      </c>
      <c r="S34" s="133"/>
      <c r="T34" s="133"/>
      <c r="U34" s="133"/>
      <c r="V34" s="133"/>
      <c r="W34" s="46"/>
      <c r="X34" s="46"/>
    </row>
    <row r="35" spans="1:32" ht="26.5" customHeight="1" x14ac:dyDescent="0.35">
      <c r="A35" s="133" t="s">
        <v>0</v>
      </c>
      <c r="B35" s="62" t="str">
        <f>+B3</f>
        <v>2T2021</v>
      </c>
      <c r="C35" s="16" t="str">
        <f>+F3</f>
        <v>3T2021</v>
      </c>
      <c r="D35" s="16" t="str">
        <f>+J3</f>
        <v>4T2021</v>
      </c>
      <c r="E35" s="16" t="str">
        <f>+N3</f>
        <v>1T2022</v>
      </c>
      <c r="F35" s="16" t="str">
        <f>+R3</f>
        <v>2T2022</v>
      </c>
      <c r="G35" s="90"/>
      <c r="H35" s="91"/>
      <c r="I35" s="133" t="s">
        <v>0</v>
      </c>
      <c r="J35" s="62" t="str">
        <f>+B35</f>
        <v>2T2021</v>
      </c>
      <c r="K35" s="62" t="str">
        <f t="shared" ref="K35:N35" si="5">+C35</f>
        <v>3T2021</v>
      </c>
      <c r="L35" s="62" t="str">
        <f t="shared" si="5"/>
        <v>4T2021</v>
      </c>
      <c r="M35" s="62" t="str">
        <f t="shared" si="5"/>
        <v>1T2022</v>
      </c>
      <c r="N35" s="62" t="str">
        <f t="shared" si="5"/>
        <v>2T2022</v>
      </c>
      <c r="O35" s="90"/>
      <c r="P35" s="91"/>
      <c r="Q35" s="133"/>
      <c r="R35" s="16" t="s">
        <v>27</v>
      </c>
      <c r="S35" s="16" t="s">
        <v>26</v>
      </c>
      <c r="T35" s="16" t="s">
        <v>28</v>
      </c>
      <c r="U35" s="16" t="s">
        <v>29</v>
      </c>
      <c r="V35" s="16" t="s">
        <v>22</v>
      </c>
      <c r="W35" s="46"/>
      <c r="X35" s="46"/>
    </row>
    <row r="36" spans="1:32" x14ac:dyDescent="0.35">
      <c r="A36" s="21" t="s">
        <v>1</v>
      </c>
      <c r="B36" s="3">
        <v>237927</v>
      </c>
      <c r="C36" s="3">
        <v>221651</v>
      </c>
      <c r="D36" s="3">
        <v>283871</v>
      </c>
      <c r="E36" s="3">
        <v>425400</v>
      </c>
      <c r="F36" s="3">
        <v>311195</v>
      </c>
      <c r="G36" s="92"/>
      <c r="H36" s="93"/>
      <c r="I36" s="49" t="s">
        <v>1</v>
      </c>
      <c r="J36" s="3">
        <v>46481</v>
      </c>
      <c r="K36" s="3">
        <v>49683</v>
      </c>
      <c r="L36" s="3">
        <v>94780</v>
      </c>
      <c r="M36" s="3">
        <v>183507</v>
      </c>
      <c r="N36" s="3">
        <v>90324</v>
      </c>
      <c r="O36" s="89"/>
      <c r="P36" s="81"/>
      <c r="Q36" s="21" t="s">
        <v>1</v>
      </c>
      <c r="R36" s="55">
        <v>209357</v>
      </c>
      <c r="S36" s="55">
        <v>90324</v>
      </c>
      <c r="T36" s="55">
        <v>11352</v>
      </c>
      <c r="U36" s="55">
        <v>162</v>
      </c>
      <c r="V36" s="55">
        <v>311195</v>
      </c>
      <c r="W36" s="46"/>
      <c r="X36" s="128"/>
      <c r="Y36" s="63"/>
      <c r="Z36" s="63"/>
      <c r="AA36" s="63"/>
      <c r="AB36" s="63"/>
      <c r="AC36" s="47"/>
      <c r="AD36" s="13"/>
      <c r="AE36" s="43"/>
      <c r="AF36" s="15"/>
    </row>
    <row r="37" spans="1:32" x14ac:dyDescent="0.35">
      <c r="A37" s="21" t="s">
        <v>2</v>
      </c>
      <c r="B37" s="3">
        <v>35286</v>
      </c>
      <c r="C37" s="3">
        <v>32005</v>
      </c>
      <c r="D37" s="3">
        <v>41670</v>
      </c>
      <c r="E37" s="3">
        <v>51563</v>
      </c>
      <c r="F37" s="3">
        <v>41114</v>
      </c>
      <c r="G37" s="92"/>
      <c r="H37" s="93"/>
      <c r="I37" s="49" t="s">
        <v>2</v>
      </c>
      <c r="J37" s="3">
        <v>6761</v>
      </c>
      <c r="K37" s="3">
        <v>6959</v>
      </c>
      <c r="L37" s="3">
        <v>13288</v>
      </c>
      <c r="M37" s="3">
        <v>18309</v>
      </c>
      <c r="N37" s="3">
        <v>10411</v>
      </c>
      <c r="O37" s="89"/>
      <c r="P37" s="81"/>
      <c r="Q37" s="21" t="s">
        <v>2</v>
      </c>
      <c r="R37" s="55">
        <v>28707</v>
      </c>
      <c r="S37" s="55">
        <v>10411</v>
      </c>
      <c r="T37" s="55">
        <v>1962</v>
      </c>
      <c r="U37" s="55">
        <v>34</v>
      </c>
      <c r="V37" s="55">
        <v>41114</v>
      </c>
      <c r="W37" s="46"/>
      <c r="X37" s="128"/>
      <c r="Y37" s="63"/>
      <c r="Z37" s="63"/>
      <c r="AA37" s="63"/>
      <c r="AB37" s="63"/>
      <c r="AC37" s="47"/>
      <c r="AD37" s="13"/>
      <c r="AE37" s="43"/>
      <c r="AF37" s="15"/>
    </row>
    <row r="38" spans="1:32" x14ac:dyDescent="0.35">
      <c r="A38" s="21" t="s">
        <v>3</v>
      </c>
      <c r="B38" s="3">
        <v>18237</v>
      </c>
      <c r="C38" s="3">
        <v>17408</v>
      </c>
      <c r="D38" s="3">
        <v>18538</v>
      </c>
      <c r="E38" s="3">
        <v>32517</v>
      </c>
      <c r="F38" s="3">
        <v>31882</v>
      </c>
      <c r="G38" s="92"/>
      <c r="H38" s="93"/>
      <c r="I38" s="49" t="s">
        <v>3</v>
      </c>
      <c r="J38" s="3">
        <v>2378</v>
      </c>
      <c r="K38" s="3">
        <v>3073</v>
      </c>
      <c r="L38" s="3">
        <v>4763</v>
      </c>
      <c r="M38" s="3">
        <v>7977</v>
      </c>
      <c r="N38" s="3">
        <v>4794</v>
      </c>
      <c r="O38" s="89"/>
      <c r="P38" s="81"/>
      <c r="Q38" s="21" t="s">
        <v>3</v>
      </c>
      <c r="R38" s="55">
        <v>25156</v>
      </c>
      <c r="S38" s="55">
        <v>4794</v>
      </c>
      <c r="T38" s="55">
        <v>1916</v>
      </c>
      <c r="U38" s="55">
        <v>16</v>
      </c>
      <c r="V38" s="55">
        <v>31882</v>
      </c>
      <c r="W38" s="46"/>
      <c r="X38" s="128"/>
      <c r="Y38" s="63"/>
      <c r="Z38" s="63"/>
      <c r="AA38" s="63"/>
      <c r="AB38" s="63"/>
      <c r="AC38" s="47"/>
      <c r="AD38" s="13"/>
      <c r="AE38" s="43"/>
      <c r="AF38" s="15"/>
    </row>
    <row r="39" spans="1:32" x14ac:dyDescent="0.35">
      <c r="A39" s="21" t="s">
        <v>4</v>
      </c>
      <c r="B39" s="3">
        <v>32372</v>
      </c>
      <c r="C39" s="3">
        <v>29716</v>
      </c>
      <c r="D39" s="3">
        <v>35220</v>
      </c>
      <c r="E39" s="3">
        <v>46415</v>
      </c>
      <c r="F39" s="3">
        <v>37917</v>
      </c>
      <c r="G39" s="92"/>
      <c r="H39" s="93"/>
      <c r="I39" s="49" t="s">
        <v>4</v>
      </c>
      <c r="J39" s="3">
        <v>6349</v>
      </c>
      <c r="K39" s="3">
        <v>6872</v>
      </c>
      <c r="L39" s="3">
        <v>10917</v>
      </c>
      <c r="M39" s="3">
        <v>18305</v>
      </c>
      <c r="N39" s="3">
        <v>11663</v>
      </c>
      <c r="O39" s="89"/>
      <c r="P39" s="81"/>
      <c r="Q39" s="21" t="s">
        <v>4</v>
      </c>
      <c r="R39" s="55">
        <v>23848</v>
      </c>
      <c r="S39" s="55">
        <v>11663</v>
      </c>
      <c r="T39" s="55">
        <v>2391</v>
      </c>
      <c r="U39" s="55">
        <v>15</v>
      </c>
      <c r="V39" s="55">
        <v>37917</v>
      </c>
      <c r="W39" s="46"/>
      <c r="X39" s="128"/>
      <c r="Y39" s="63"/>
      <c r="Z39" s="63"/>
      <c r="AA39" s="63"/>
      <c r="AB39" s="63"/>
      <c r="AC39" s="47"/>
      <c r="AD39" s="13"/>
      <c r="AE39" s="43"/>
      <c r="AF39" s="15"/>
    </row>
    <row r="40" spans="1:32" x14ac:dyDescent="0.35">
      <c r="A40" s="21" t="s">
        <v>5</v>
      </c>
      <c r="B40" s="3">
        <v>41393</v>
      </c>
      <c r="C40" s="3">
        <v>42692</v>
      </c>
      <c r="D40" s="3">
        <v>52463</v>
      </c>
      <c r="E40" s="3">
        <v>59932</v>
      </c>
      <c r="F40" s="3">
        <v>50562</v>
      </c>
      <c r="G40" s="92"/>
      <c r="H40" s="93"/>
      <c r="I40" s="49" t="s">
        <v>5</v>
      </c>
      <c r="J40" s="3">
        <v>10767</v>
      </c>
      <c r="K40" s="3">
        <v>13593</v>
      </c>
      <c r="L40" s="3">
        <v>24407</v>
      </c>
      <c r="M40" s="3">
        <v>32524</v>
      </c>
      <c r="N40" s="3">
        <v>21586</v>
      </c>
      <c r="O40" s="89"/>
      <c r="P40" s="81"/>
      <c r="Q40" s="21" t="s">
        <v>5</v>
      </c>
      <c r="R40" s="55">
        <v>26892</v>
      </c>
      <c r="S40" s="55">
        <v>21586</v>
      </c>
      <c r="T40" s="55">
        <v>2070</v>
      </c>
      <c r="U40" s="55">
        <v>14</v>
      </c>
      <c r="V40" s="55">
        <v>50562</v>
      </c>
      <c r="W40" s="46"/>
      <c r="X40" s="128"/>
      <c r="Y40" s="63"/>
      <c r="Z40" s="63"/>
      <c r="AA40" s="63"/>
      <c r="AB40" s="63"/>
      <c r="AC40" s="47"/>
      <c r="AD40" s="13"/>
      <c r="AE40" s="43"/>
      <c r="AF40" s="15"/>
    </row>
    <row r="41" spans="1:32" x14ac:dyDescent="0.35">
      <c r="A41" s="21" t="s">
        <v>6</v>
      </c>
      <c r="B41" s="3">
        <v>17211</v>
      </c>
      <c r="C41" s="3">
        <v>13892</v>
      </c>
      <c r="D41" s="3">
        <v>17601</v>
      </c>
      <c r="E41" s="3">
        <v>21610</v>
      </c>
      <c r="F41" s="3">
        <v>19366</v>
      </c>
      <c r="G41" s="92"/>
      <c r="H41" s="93"/>
      <c r="I41" s="49" t="s">
        <v>6</v>
      </c>
      <c r="J41" s="3">
        <v>2090</v>
      </c>
      <c r="K41" s="3">
        <v>2537</v>
      </c>
      <c r="L41" s="3">
        <v>4502</v>
      </c>
      <c r="M41" s="3">
        <v>6466</v>
      </c>
      <c r="N41" s="3">
        <v>3050</v>
      </c>
      <c r="O41" s="89"/>
      <c r="P41" s="81"/>
      <c r="Q41" s="21" t="s">
        <v>6</v>
      </c>
      <c r="R41" s="55">
        <v>15493</v>
      </c>
      <c r="S41" s="55">
        <v>3050</v>
      </c>
      <c r="T41" s="55">
        <v>795</v>
      </c>
      <c r="U41" s="55">
        <v>28</v>
      </c>
      <c r="V41" s="55">
        <v>19366</v>
      </c>
      <c r="W41" s="46"/>
      <c r="X41" s="128"/>
      <c r="Y41" s="63"/>
      <c r="Z41" s="63"/>
      <c r="AA41" s="63"/>
      <c r="AB41" s="63"/>
      <c r="AC41" s="47"/>
      <c r="AD41" s="13"/>
      <c r="AE41" s="43"/>
      <c r="AF41" s="15"/>
    </row>
    <row r="42" spans="1:32" x14ac:dyDescent="0.35">
      <c r="A42" s="21" t="s">
        <v>7</v>
      </c>
      <c r="B42" s="3">
        <v>72107</v>
      </c>
      <c r="C42" s="3">
        <v>70593</v>
      </c>
      <c r="D42" s="3">
        <v>99349</v>
      </c>
      <c r="E42" s="3">
        <v>104514</v>
      </c>
      <c r="F42" s="3">
        <v>77045</v>
      </c>
      <c r="G42" s="92"/>
      <c r="H42" s="93"/>
      <c r="I42" s="49" t="s">
        <v>7</v>
      </c>
      <c r="J42" s="3">
        <v>17167</v>
      </c>
      <c r="K42" s="3">
        <v>17568</v>
      </c>
      <c r="L42" s="3">
        <v>32016</v>
      </c>
      <c r="M42" s="3">
        <v>38755</v>
      </c>
      <c r="N42" s="3">
        <v>20919</v>
      </c>
      <c r="O42" s="89"/>
      <c r="P42" s="81"/>
      <c r="Q42" s="21" t="s">
        <v>7</v>
      </c>
      <c r="R42" s="55">
        <v>51624</v>
      </c>
      <c r="S42" s="55">
        <v>20919</v>
      </c>
      <c r="T42" s="55">
        <v>4444</v>
      </c>
      <c r="U42" s="55">
        <v>58</v>
      </c>
      <c r="V42" s="55">
        <v>77045</v>
      </c>
      <c r="W42" s="46"/>
      <c r="X42" s="128"/>
      <c r="Y42" s="63"/>
      <c r="Z42" s="63"/>
      <c r="AA42" s="63"/>
      <c r="AB42" s="63"/>
      <c r="AC42" s="47"/>
      <c r="AD42" s="13"/>
      <c r="AE42" s="43"/>
      <c r="AF42" s="15"/>
    </row>
    <row r="43" spans="1:32" x14ac:dyDescent="0.35">
      <c r="A43" s="21" t="s">
        <v>8</v>
      </c>
      <c r="B43" s="3">
        <v>55298</v>
      </c>
      <c r="C43" s="3">
        <v>57735</v>
      </c>
      <c r="D43" s="3">
        <v>75722</v>
      </c>
      <c r="E43" s="3">
        <v>99510</v>
      </c>
      <c r="F43" s="3">
        <v>69954</v>
      </c>
      <c r="G43" s="92"/>
      <c r="H43" s="93"/>
      <c r="I43" s="49" t="s">
        <v>8</v>
      </c>
      <c r="J43" s="3">
        <v>13187</v>
      </c>
      <c r="K43" s="3">
        <v>15961</v>
      </c>
      <c r="L43" s="3">
        <v>26815</v>
      </c>
      <c r="M43" s="3">
        <v>40407</v>
      </c>
      <c r="N43" s="3">
        <v>20802</v>
      </c>
      <c r="O43" s="89"/>
      <c r="P43" s="81"/>
      <c r="Q43" s="21" t="s">
        <v>8</v>
      </c>
      <c r="R43" s="55">
        <v>45800</v>
      </c>
      <c r="S43" s="55">
        <v>20802</v>
      </c>
      <c r="T43" s="55">
        <v>3283</v>
      </c>
      <c r="U43" s="55">
        <v>69</v>
      </c>
      <c r="V43" s="55">
        <v>69954</v>
      </c>
      <c r="W43" s="46"/>
      <c r="X43" s="128"/>
      <c r="Y43" s="63"/>
      <c r="Z43" s="63"/>
      <c r="AA43" s="63"/>
      <c r="AB43" s="63"/>
      <c r="AC43" s="47"/>
      <c r="AD43" s="13"/>
      <c r="AE43" s="43"/>
      <c r="AF43" s="15"/>
    </row>
    <row r="44" spans="1:32" x14ac:dyDescent="0.35">
      <c r="A44" s="21" t="s">
        <v>9</v>
      </c>
      <c r="B44" s="3">
        <v>196488</v>
      </c>
      <c r="C44" s="3">
        <v>179592</v>
      </c>
      <c r="D44" s="3">
        <v>211010</v>
      </c>
      <c r="E44" s="3">
        <v>255122</v>
      </c>
      <c r="F44" s="3">
        <v>216497</v>
      </c>
      <c r="G44" s="92"/>
      <c r="H44" s="93"/>
      <c r="I44" s="49" t="s">
        <v>9</v>
      </c>
      <c r="J44" s="3">
        <v>37505</v>
      </c>
      <c r="K44" s="3">
        <v>41176</v>
      </c>
      <c r="L44" s="3">
        <v>59996</v>
      </c>
      <c r="M44" s="3">
        <v>84952</v>
      </c>
      <c r="N44" s="3">
        <v>52097</v>
      </c>
      <c r="O44" s="89"/>
      <c r="P44" s="81"/>
      <c r="Q44" s="21" t="s">
        <v>9</v>
      </c>
      <c r="R44" s="55">
        <v>154356</v>
      </c>
      <c r="S44" s="55">
        <v>52097</v>
      </c>
      <c r="T44" s="55">
        <v>9781</v>
      </c>
      <c r="U44" s="55">
        <v>263</v>
      </c>
      <c r="V44" s="55">
        <v>216497</v>
      </c>
      <c r="W44" s="46"/>
      <c r="X44" s="128"/>
      <c r="Y44" s="63"/>
      <c r="Z44" s="63"/>
      <c r="AA44" s="63"/>
      <c r="AB44" s="63"/>
      <c r="AC44" s="47"/>
      <c r="AD44" s="13"/>
      <c r="AE44" s="43"/>
      <c r="AF44" s="15"/>
    </row>
    <row r="45" spans="1:32" x14ac:dyDescent="0.35">
      <c r="A45" s="21" t="s">
        <v>41</v>
      </c>
      <c r="B45" s="3">
        <v>560</v>
      </c>
      <c r="C45" s="3">
        <v>415</v>
      </c>
      <c r="D45" s="3">
        <v>435</v>
      </c>
      <c r="E45" s="3">
        <v>835</v>
      </c>
      <c r="F45" s="3">
        <v>2315</v>
      </c>
      <c r="G45" s="92"/>
      <c r="H45" s="93"/>
      <c r="I45" s="49" t="s">
        <v>41</v>
      </c>
      <c r="J45" s="3">
        <v>14</v>
      </c>
      <c r="K45" s="3">
        <v>14</v>
      </c>
      <c r="L45" s="3">
        <v>32</v>
      </c>
      <c r="M45" s="3">
        <v>79</v>
      </c>
      <c r="N45" s="3">
        <v>86</v>
      </c>
      <c r="O45" s="89"/>
      <c r="P45" s="81"/>
      <c r="Q45" s="21" t="s">
        <v>41</v>
      </c>
      <c r="R45" s="55">
        <v>2124</v>
      </c>
      <c r="S45" s="55">
        <v>86</v>
      </c>
      <c r="T45" s="55">
        <v>103</v>
      </c>
      <c r="U45" s="55">
        <v>2</v>
      </c>
      <c r="V45" s="55">
        <v>2315</v>
      </c>
      <c r="W45" s="46"/>
      <c r="X45" s="128"/>
      <c r="Y45" s="63"/>
      <c r="Z45" s="63"/>
      <c r="AA45" s="63"/>
      <c r="AB45" s="63"/>
      <c r="AC45" s="47"/>
      <c r="AD45" s="13"/>
      <c r="AE45" s="43"/>
      <c r="AF45" s="15"/>
    </row>
    <row r="46" spans="1:32" x14ac:dyDescent="0.35">
      <c r="A46" s="21" t="s">
        <v>10</v>
      </c>
      <c r="B46" s="3">
        <v>139628</v>
      </c>
      <c r="C46" s="3">
        <v>128931</v>
      </c>
      <c r="D46" s="3">
        <v>164004</v>
      </c>
      <c r="E46" s="3">
        <v>218601</v>
      </c>
      <c r="F46" s="3">
        <v>157080</v>
      </c>
      <c r="G46" s="92"/>
      <c r="H46" s="93"/>
      <c r="I46" s="49" t="s">
        <v>10</v>
      </c>
      <c r="J46" s="3">
        <v>33816</v>
      </c>
      <c r="K46" s="3">
        <v>34485</v>
      </c>
      <c r="L46" s="3">
        <v>55970</v>
      </c>
      <c r="M46" s="3">
        <v>81037</v>
      </c>
      <c r="N46" s="3">
        <v>47487</v>
      </c>
      <c r="O46" s="89"/>
      <c r="P46" s="81"/>
      <c r="Q46" s="21" t="s">
        <v>10</v>
      </c>
      <c r="R46" s="55">
        <v>101290</v>
      </c>
      <c r="S46" s="55">
        <v>47487</v>
      </c>
      <c r="T46" s="55">
        <v>8230</v>
      </c>
      <c r="U46" s="55">
        <v>73</v>
      </c>
      <c r="V46" s="55">
        <v>157080</v>
      </c>
      <c r="W46" s="46"/>
      <c r="X46" s="128"/>
      <c r="Y46" s="63"/>
      <c r="Z46" s="63"/>
      <c r="AA46" s="63"/>
      <c r="AB46" s="63"/>
      <c r="AC46" s="47"/>
      <c r="AD46" s="13"/>
      <c r="AE46" s="43"/>
      <c r="AF46" s="15"/>
    </row>
    <row r="47" spans="1:32" x14ac:dyDescent="0.35">
      <c r="A47" s="21" t="s">
        <v>11</v>
      </c>
      <c r="B47" s="3">
        <v>32300</v>
      </c>
      <c r="C47" s="3">
        <v>29974</v>
      </c>
      <c r="D47" s="3">
        <v>36213</v>
      </c>
      <c r="E47" s="3">
        <v>46887</v>
      </c>
      <c r="F47" s="3">
        <v>33171</v>
      </c>
      <c r="G47" s="92"/>
      <c r="H47" s="93"/>
      <c r="I47" s="49" t="s">
        <v>11</v>
      </c>
      <c r="J47" s="3">
        <v>7116</v>
      </c>
      <c r="K47" s="3">
        <v>6820</v>
      </c>
      <c r="L47" s="3">
        <v>10644</v>
      </c>
      <c r="M47" s="3">
        <v>15469</v>
      </c>
      <c r="N47" s="3">
        <v>7824</v>
      </c>
      <c r="O47" s="89"/>
      <c r="P47" s="81"/>
      <c r="Q47" s="21" t="s">
        <v>11</v>
      </c>
      <c r="R47" s="55">
        <v>23246</v>
      </c>
      <c r="S47" s="55">
        <v>7824</v>
      </c>
      <c r="T47" s="55">
        <v>2077</v>
      </c>
      <c r="U47" s="55">
        <v>24</v>
      </c>
      <c r="V47" s="55">
        <v>33171</v>
      </c>
      <c r="W47" s="46"/>
      <c r="X47" s="128"/>
      <c r="Y47" s="63"/>
      <c r="Z47" s="63"/>
      <c r="AA47" s="63"/>
      <c r="AB47" s="63"/>
      <c r="AC47" s="47"/>
      <c r="AD47" s="13"/>
      <c r="AE47" s="43"/>
      <c r="AF47" s="15"/>
    </row>
    <row r="48" spans="1:32" x14ac:dyDescent="0.35">
      <c r="A48" s="21" t="s">
        <v>12</v>
      </c>
      <c r="B48" s="3">
        <v>55584</v>
      </c>
      <c r="C48" s="3">
        <v>58035</v>
      </c>
      <c r="D48" s="3">
        <v>90552</v>
      </c>
      <c r="E48" s="3">
        <v>143912</v>
      </c>
      <c r="F48" s="3">
        <v>80477</v>
      </c>
      <c r="G48" s="92"/>
      <c r="H48" s="93"/>
      <c r="I48" s="49" t="s">
        <v>12</v>
      </c>
      <c r="J48" s="3">
        <v>16542</v>
      </c>
      <c r="K48" s="3">
        <v>21573</v>
      </c>
      <c r="L48" s="3">
        <v>44920</v>
      </c>
      <c r="M48" s="3">
        <v>86524</v>
      </c>
      <c r="N48" s="3">
        <v>33366</v>
      </c>
      <c r="O48" s="89"/>
      <c r="P48" s="81"/>
      <c r="Q48" s="21" t="s">
        <v>12</v>
      </c>
      <c r="R48" s="55">
        <v>43371</v>
      </c>
      <c r="S48" s="55">
        <v>33366</v>
      </c>
      <c r="T48" s="55">
        <v>3644</v>
      </c>
      <c r="U48" s="55">
        <v>96</v>
      </c>
      <c r="V48" s="55">
        <v>80477</v>
      </c>
      <c r="W48" s="46"/>
      <c r="X48" s="129"/>
      <c r="Y48" s="68"/>
      <c r="Z48" s="68"/>
      <c r="AA48" s="68"/>
      <c r="AB48" s="68"/>
      <c r="AC48" s="69"/>
      <c r="AD48" s="70"/>
      <c r="AE48" s="43"/>
      <c r="AF48" s="15"/>
    </row>
    <row r="49" spans="1:32" x14ac:dyDescent="0.35">
      <c r="A49" s="21" t="s">
        <v>13</v>
      </c>
      <c r="B49" s="3">
        <v>8582</v>
      </c>
      <c r="C49" s="3">
        <v>8129</v>
      </c>
      <c r="D49" s="3">
        <v>11772</v>
      </c>
      <c r="E49" s="3">
        <v>11774</v>
      </c>
      <c r="F49" s="3">
        <v>8699</v>
      </c>
      <c r="G49" s="92"/>
      <c r="H49" s="93"/>
      <c r="I49" s="49" t="s">
        <v>13</v>
      </c>
      <c r="J49" s="3">
        <v>1935</v>
      </c>
      <c r="K49" s="3">
        <v>1957</v>
      </c>
      <c r="L49" s="3">
        <v>3754</v>
      </c>
      <c r="M49" s="3">
        <v>4407</v>
      </c>
      <c r="N49" s="3">
        <v>2425</v>
      </c>
      <c r="O49" s="89"/>
      <c r="P49" s="81"/>
      <c r="Q49" s="21" t="s">
        <v>13</v>
      </c>
      <c r="R49" s="55">
        <v>5723</v>
      </c>
      <c r="S49" s="55">
        <v>2425</v>
      </c>
      <c r="T49" s="55">
        <v>547</v>
      </c>
      <c r="U49" s="55">
        <v>4</v>
      </c>
      <c r="V49" s="55">
        <v>8699</v>
      </c>
      <c r="W49" s="46"/>
      <c r="X49" s="129"/>
      <c r="Y49" s="68"/>
      <c r="Z49" s="68"/>
      <c r="AA49" s="68"/>
      <c r="AB49" s="68"/>
      <c r="AC49" s="69"/>
      <c r="AD49" s="70"/>
      <c r="AE49" s="43"/>
      <c r="AF49" s="15"/>
    </row>
    <row r="50" spans="1:32" x14ac:dyDescent="0.35">
      <c r="A50" s="21" t="s">
        <v>14</v>
      </c>
      <c r="B50" s="3">
        <v>146893</v>
      </c>
      <c r="C50" s="3">
        <v>139765</v>
      </c>
      <c r="D50" s="3">
        <v>182820</v>
      </c>
      <c r="E50" s="3">
        <v>214658</v>
      </c>
      <c r="F50" s="3">
        <v>167825</v>
      </c>
      <c r="G50" s="92"/>
      <c r="H50" s="93"/>
      <c r="I50" s="21" t="s">
        <v>14</v>
      </c>
      <c r="J50" s="3">
        <v>31085</v>
      </c>
      <c r="K50" s="3">
        <v>34250</v>
      </c>
      <c r="L50" s="3">
        <v>58910</v>
      </c>
      <c r="M50" s="3">
        <v>81956</v>
      </c>
      <c r="N50" s="3">
        <v>44028</v>
      </c>
      <c r="O50" s="89"/>
      <c r="P50" s="81"/>
      <c r="Q50" s="21" t="s">
        <v>14</v>
      </c>
      <c r="R50" s="55">
        <v>115089</v>
      </c>
      <c r="S50" s="55">
        <v>44028</v>
      </c>
      <c r="T50" s="55">
        <v>8415</v>
      </c>
      <c r="U50" s="55">
        <v>293</v>
      </c>
      <c r="V50" s="55">
        <v>167825</v>
      </c>
      <c r="W50" s="46"/>
      <c r="X50" s="129"/>
      <c r="Y50" s="68"/>
      <c r="Z50" s="68"/>
      <c r="AA50" s="68"/>
      <c r="AB50" s="68"/>
      <c r="AC50" s="69"/>
      <c r="AD50" s="70"/>
      <c r="AE50" s="43"/>
      <c r="AF50" s="15"/>
    </row>
    <row r="51" spans="1:32" x14ac:dyDescent="0.35">
      <c r="A51" s="21" t="s">
        <v>15</v>
      </c>
      <c r="B51" s="3">
        <v>40020</v>
      </c>
      <c r="C51" s="3">
        <v>38301</v>
      </c>
      <c r="D51" s="3">
        <v>49835</v>
      </c>
      <c r="E51" s="3">
        <v>63168</v>
      </c>
      <c r="F51" s="3">
        <v>44556</v>
      </c>
      <c r="G51" s="92"/>
      <c r="H51" s="93"/>
      <c r="I51" s="21" t="s">
        <v>15</v>
      </c>
      <c r="J51" s="3">
        <v>9636</v>
      </c>
      <c r="K51" s="3">
        <v>9104</v>
      </c>
      <c r="L51" s="3">
        <v>15769</v>
      </c>
      <c r="M51" s="3">
        <v>22897</v>
      </c>
      <c r="N51" s="3">
        <v>12255</v>
      </c>
      <c r="O51" s="89"/>
      <c r="P51" s="81"/>
      <c r="Q51" s="21" t="s">
        <v>15</v>
      </c>
      <c r="R51" s="55">
        <v>29708</v>
      </c>
      <c r="S51" s="55">
        <v>12255</v>
      </c>
      <c r="T51" s="55">
        <v>2574</v>
      </c>
      <c r="U51" s="55">
        <v>19</v>
      </c>
      <c r="V51" s="55">
        <v>44556</v>
      </c>
      <c r="W51" s="46"/>
      <c r="X51" s="129"/>
      <c r="Y51" s="68"/>
      <c r="Z51" s="68"/>
      <c r="AA51" s="68"/>
      <c r="AB51" s="68"/>
      <c r="AC51" s="69"/>
      <c r="AD51" s="70"/>
      <c r="AE51" s="43"/>
      <c r="AF51" s="15"/>
    </row>
    <row r="52" spans="1:32" x14ac:dyDescent="0.35">
      <c r="A52" s="21" t="s">
        <v>16</v>
      </c>
      <c r="B52" s="3">
        <v>15136</v>
      </c>
      <c r="C52" s="3">
        <v>14131</v>
      </c>
      <c r="D52" s="3">
        <v>20639</v>
      </c>
      <c r="E52" s="3">
        <v>24640</v>
      </c>
      <c r="F52" s="3">
        <v>17476</v>
      </c>
      <c r="G52" s="92"/>
      <c r="H52" s="93"/>
      <c r="I52" s="21" t="s">
        <v>16</v>
      </c>
      <c r="J52" s="3">
        <v>3026</v>
      </c>
      <c r="K52" s="3">
        <v>3292</v>
      </c>
      <c r="L52" s="3">
        <v>6101</v>
      </c>
      <c r="M52" s="3">
        <v>7374</v>
      </c>
      <c r="N52" s="3">
        <v>3916</v>
      </c>
      <c r="O52" s="89"/>
      <c r="P52" s="81"/>
      <c r="Q52" s="21" t="s">
        <v>16</v>
      </c>
      <c r="R52" s="55">
        <v>12472</v>
      </c>
      <c r="S52" s="55">
        <v>3916</v>
      </c>
      <c r="T52" s="55">
        <v>1071</v>
      </c>
      <c r="U52" s="55">
        <v>17</v>
      </c>
      <c r="V52" s="55">
        <v>17476</v>
      </c>
      <c r="W52" s="46"/>
      <c r="X52" s="129"/>
      <c r="Y52" s="68"/>
      <c r="Z52" s="68"/>
      <c r="AA52" s="68"/>
      <c r="AB52" s="68"/>
      <c r="AC52" s="69"/>
      <c r="AD52" s="70"/>
      <c r="AE52" s="43"/>
      <c r="AF52" s="15"/>
    </row>
    <row r="53" spans="1:32" x14ac:dyDescent="0.35">
      <c r="A53" s="21" t="s">
        <v>17</v>
      </c>
      <c r="B53" s="3">
        <v>40827</v>
      </c>
      <c r="C53" s="3">
        <v>37149</v>
      </c>
      <c r="D53" s="3">
        <v>47629</v>
      </c>
      <c r="E53" s="3">
        <v>58007</v>
      </c>
      <c r="F53" s="3">
        <v>45993</v>
      </c>
      <c r="G53" s="92"/>
      <c r="H53" s="93"/>
      <c r="I53" s="21" t="s">
        <v>17</v>
      </c>
      <c r="J53" s="3">
        <v>9762</v>
      </c>
      <c r="K53" s="3">
        <v>10001</v>
      </c>
      <c r="L53" s="3">
        <v>16804</v>
      </c>
      <c r="M53" s="3">
        <v>22011</v>
      </c>
      <c r="N53" s="3">
        <v>12237</v>
      </c>
      <c r="O53" s="89"/>
      <c r="P53" s="81"/>
      <c r="Q53" s="21" t="s">
        <v>17</v>
      </c>
      <c r="R53" s="55">
        <v>30973</v>
      </c>
      <c r="S53" s="55">
        <v>12237</v>
      </c>
      <c r="T53" s="55">
        <v>2737</v>
      </c>
      <c r="U53" s="55">
        <v>46</v>
      </c>
      <c r="V53" s="55">
        <v>45993</v>
      </c>
      <c r="W53" s="46"/>
      <c r="X53" s="129"/>
      <c r="Y53" s="71"/>
      <c r="Z53" s="71"/>
      <c r="AA53" s="71"/>
      <c r="AB53" s="68"/>
      <c r="AC53" s="69"/>
      <c r="AD53" s="70"/>
      <c r="AE53" s="43"/>
      <c r="AF53" s="15"/>
    </row>
    <row r="54" spans="1:32" x14ac:dyDescent="0.35">
      <c r="A54" s="22" t="s">
        <v>18</v>
      </c>
      <c r="B54" s="19">
        <f>SUM(B36:B53)</f>
        <v>1185849</v>
      </c>
      <c r="C54" s="19">
        <f t="shared" ref="C54:F54" si="6">SUM(C36:C53)</f>
        <v>1120114</v>
      </c>
      <c r="D54" s="19">
        <f t="shared" si="6"/>
        <v>1439343</v>
      </c>
      <c r="E54" s="19">
        <f t="shared" si="6"/>
        <v>1879065</v>
      </c>
      <c r="F54" s="19">
        <f t="shared" si="6"/>
        <v>1413124</v>
      </c>
      <c r="G54" s="92"/>
      <c r="H54" s="93"/>
      <c r="I54" s="22" t="s">
        <v>18</v>
      </c>
      <c r="J54" s="19">
        <f>SUM(J36:J53)</f>
        <v>255617</v>
      </c>
      <c r="K54" s="19">
        <f>SUM(K36:K53)</f>
        <v>278918</v>
      </c>
      <c r="L54" s="19">
        <f>SUM(L36:L53)</f>
        <v>484388</v>
      </c>
      <c r="M54" s="19">
        <f>SUM(M36:M53)</f>
        <v>752956</v>
      </c>
      <c r="N54" s="19">
        <f>SUM(N36:N53)</f>
        <v>399270</v>
      </c>
      <c r="O54" s="89"/>
      <c r="P54" s="81"/>
      <c r="Q54" s="22" t="s">
        <v>18</v>
      </c>
      <c r="R54" s="19">
        <f>+R23</f>
        <v>945229</v>
      </c>
      <c r="S54" s="19">
        <f>+S23</f>
        <v>399270</v>
      </c>
      <c r="T54" s="19">
        <f>+T23</f>
        <v>67392</v>
      </c>
      <c r="U54" s="19">
        <f>+U23</f>
        <v>1233</v>
      </c>
      <c r="V54" s="19">
        <f t="shared" ref="V54" si="7">SUM(R54:U54)</f>
        <v>1413124</v>
      </c>
      <c r="W54" s="46"/>
      <c r="X54" s="130"/>
      <c r="Y54" s="72"/>
      <c r="Z54" s="72"/>
      <c r="AA54" s="72"/>
      <c r="AB54" s="67"/>
      <c r="AC54" s="69"/>
      <c r="AD54" s="70"/>
      <c r="AE54" s="43"/>
      <c r="AF54" s="15"/>
    </row>
    <row r="55" spans="1:32" x14ac:dyDescent="0.35">
      <c r="A55" s="25"/>
      <c r="B55" s="36"/>
      <c r="C55" s="36"/>
      <c r="D55" s="36"/>
      <c r="E55" s="36"/>
      <c r="F55" s="36"/>
      <c r="G55" s="94"/>
      <c r="H55" s="94"/>
      <c r="I55" s="10"/>
      <c r="J55" s="10"/>
      <c r="K55" s="11"/>
      <c r="L55" s="11"/>
      <c r="M55" s="11"/>
      <c r="N55" s="11"/>
      <c r="O55" s="46"/>
      <c r="P55" s="46"/>
      <c r="R55" s="15"/>
      <c r="T55" s="15"/>
      <c r="W55" s="46"/>
      <c r="X55" s="82"/>
      <c r="Y55" s="67"/>
      <c r="Z55" s="67"/>
      <c r="AA55" s="67"/>
      <c r="AB55" s="67"/>
      <c r="AC55" s="67"/>
      <c r="AD55" s="67"/>
    </row>
    <row r="56" spans="1:32" x14ac:dyDescent="0.35">
      <c r="A56" s="87" t="s">
        <v>52</v>
      </c>
      <c r="B56" s="46"/>
      <c r="C56" s="87"/>
      <c r="D56" s="95"/>
      <c r="E56" s="46"/>
      <c r="F56" s="95"/>
      <c r="G56" s="95"/>
      <c r="H56" s="95"/>
      <c r="I56" s="87" t="s">
        <v>51</v>
      </c>
      <c r="J56" s="46"/>
      <c r="K56" s="87"/>
      <c r="L56" s="95"/>
      <c r="M56" s="95"/>
      <c r="N56" s="46"/>
      <c r="O56" s="46"/>
      <c r="P56" s="46"/>
      <c r="Q56" s="100" t="s">
        <v>65</v>
      </c>
      <c r="R56" s="101"/>
      <c r="S56" s="101"/>
      <c r="T56" s="101"/>
      <c r="U56" s="101"/>
      <c r="V56" s="101"/>
      <c r="W56" s="46"/>
      <c r="X56" s="82"/>
      <c r="Y56" s="67"/>
      <c r="Z56" s="67"/>
      <c r="AA56" s="67"/>
      <c r="AB56" s="67"/>
      <c r="AC56" s="67"/>
      <c r="AD56" s="67"/>
    </row>
    <row r="57" spans="1:32" ht="15" customHeight="1" x14ac:dyDescent="0.35">
      <c r="A57" s="133" t="s">
        <v>0</v>
      </c>
      <c r="B57" s="133" t="s">
        <v>21</v>
      </c>
      <c r="C57" s="133"/>
      <c r="D57" s="133"/>
      <c r="E57" s="133"/>
      <c r="F57" s="133"/>
      <c r="G57" s="87"/>
      <c r="H57" s="87"/>
      <c r="I57" s="133" t="s">
        <v>0</v>
      </c>
      <c r="J57" s="133" t="s">
        <v>30</v>
      </c>
      <c r="K57" s="133"/>
      <c r="L57" s="133"/>
      <c r="M57" s="133"/>
      <c r="N57" s="133"/>
      <c r="O57" s="46"/>
      <c r="P57" s="46"/>
      <c r="Q57" s="133" t="s">
        <v>0</v>
      </c>
      <c r="R57" s="133" t="str">
        <f>+R3</f>
        <v>2T2022</v>
      </c>
      <c r="S57" s="133"/>
      <c r="T57" s="133"/>
      <c r="U57" s="133"/>
      <c r="V57" s="133"/>
      <c r="W57" s="46"/>
      <c r="X57" s="82"/>
      <c r="Y57" s="67"/>
      <c r="Z57" s="67"/>
      <c r="AA57" s="67"/>
      <c r="AB57" s="67"/>
      <c r="AC57" s="67"/>
      <c r="AD57" s="67"/>
    </row>
    <row r="58" spans="1:32" ht="26" x14ac:dyDescent="0.35">
      <c r="A58" s="133" t="s">
        <v>0</v>
      </c>
      <c r="B58" s="62" t="str">
        <f>+B35</f>
        <v>2T2021</v>
      </c>
      <c r="C58" s="62" t="str">
        <f t="shared" ref="C58:F58" si="8">+C35</f>
        <v>3T2021</v>
      </c>
      <c r="D58" s="62" t="str">
        <f t="shared" si="8"/>
        <v>4T2021</v>
      </c>
      <c r="E58" s="62" t="str">
        <f t="shared" si="8"/>
        <v>1T2022</v>
      </c>
      <c r="F58" s="62" t="str">
        <f t="shared" si="8"/>
        <v>2T2022</v>
      </c>
      <c r="G58" s="90"/>
      <c r="H58" s="90"/>
      <c r="I58" s="133"/>
      <c r="J58" s="62" t="str">
        <f>+J35</f>
        <v>2T2021</v>
      </c>
      <c r="K58" s="62" t="str">
        <f t="shared" ref="K58:N58" si="9">+K35</f>
        <v>3T2021</v>
      </c>
      <c r="L58" s="62" t="str">
        <f t="shared" si="9"/>
        <v>4T2021</v>
      </c>
      <c r="M58" s="62" t="str">
        <f t="shared" si="9"/>
        <v>1T2022</v>
      </c>
      <c r="N58" s="62" t="str">
        <f t="shared" si="9"/>
        <v>2T2022</v>
      </c>
      <c r="O58" s="46"/>
      <c r="P58" s="46"/>
      <c r="Q58" s="133"/>
      <c r="R58" s="16" t="s">
        <v>35</v>
      </c>
      <c r="S58" s="16" t="s">
        <v>36</v>
      </c>
      <c r="T58" s="16" t="s">
        <v>37</v>
      </c>
      <c r="U58" s="16" t="s">
        <v>38</v>
      </c>
      <c r="V58" s="16" t="s">
        <v>39</v>
      </c>
      <c r="W58" s="46"/>
      <c r="X58" s="82"/>
      <c r="Y58" s="67"/>
      <c r="Z58" s="67"/>
      <c r="AA58" s="67"/>
      <c r="AB58" s="67"/>
      <c r="AC58" s="67"/>
      <c r="AD58" s="67"/>
    </row>
    <row r="59" spans="1:32" x14ac:dyDescent="0.35">
      <c r="A59" s="21" t="s">
        <v>1</v>
      </c>
      <c r="B59" s="14">
        <v>0.20063852986341432</v>
      </c>
      <c r="C59" s="14">
        <v>0.19788253695605984</v>
      </c>
      <c r="D59" s="14">
        <v>0.19722262171004409</v>
      </c>
      <c r="E59" s="14">
        <v>0.2263891882398959</v>
      </c>
      <c r="F59" s="26">
        <v>0.22021775866802915</v>
      </c>
      <c r="G59" s="92"/>
      <c r="H59" s="92"/>
      <c r="I59" s="21" t="s">
        <v>1</v>
      </c>
      <c r="J59" s="26">
        <v>0.18183845362397649</v>
      </c>
      <c r="K59" s="26">
        <v>0.17812762173828867</v>
      </c>
      <c r="L59" s="26">
        <v>0.19566958719043412</v>
      </c>
      <c r="M59" s="26">
        <v>0.24371543622734929</v>
      </c>
      <c r="N59" s="26">
        <v>0.22622285671350215</v>
      </c>
      <c r="O59" s="81"/>
      <c r="P59" s="81"/>
      <c r="Q59" s="21" t="s">
        <v>1</v>
      </c>
      <c r="R59" s="14">
        <v>0.67275181156509589</v>
      </c>
      <c r="S59" s="14">
        <v>0.29024887932004051</v>
      </c>
      <c r="T59" s="14">
        <v>3.6478735198187631E-2</v>
      </c>
      <c r="U59" s="14">
        <v>5.2057391667603909E-4</v>
      </c>
      <c r="V59" s="14">
        <f>SUM(R59:U59)</f>
        <v>1.0000000000000002</v>
      </c>
      <c r="W59" s="46"/>
      <c r="X59" s="82"/>
      <c r="Y59" s="67"/>
      <c r="Z59" s="67"/>
      <c r="AA59" s="67"/>
      <c r="AB59" s="67"/>
      <c r="AC59" s="67"/>
      <c r="AD59" s="67"/>
    </row>
    <row r="60" spans="1:32" x14ac:dyDescent="0.35">
      <c r="A60" s="21" t="s">
        <v>2</v>
      </c>
      <c r="B60" s="14">
        <v>2.9755896408396008E-2</v>
      </c>
      <c r="C60" s="14">
        <v>2.8572984535502638E-2</v>
      </c>
      <c r="D60" s="14">
        <v>2.8950708760872149E-2</v>
      </c>
      <c r="E60" s="14">
        <v>2.7440775066322878E-2</v>
      </c>
      <c r="F60" s="26">
        <v>2.9094403605062259E-2</v>
      </c>
      <c r="G60" s="92"/>
      <c r="H60" s="92"/>
      <c r="I60" s="21" t="s">
        <v>2</v>
      </c>
      <c r="J60" s="26">
        <v>2.6449727522034918E-2</v>
      </c>
      <c r="K60" s="26">
        <v>2.4949985300339168E-2</v>
      </c>
      <c r="L60" s="26">
        <v>2.7432554068226297E-2</v>
      </c>
      <c r="M60" s="26">
        <v>2.4316161900562582E-2</v>
      </c>
      <c r="N60" s="26">
        <v>2.6075087033836753E-2</v>
      </c>
      <c r="O60" s="81"/>
      <c r="P60" s="81"/>
      <c r="Q60" s="21" t="s">
        <v>2</v>
      </c>
      <c r="R60" s="14">
        <v>0.69822931361579998</v>
      </c>
      <c r="S60" s="14">
        <v>0.25322274650970472</v>
      </c>
      <c r="T60" s="14">
        <v>4.7720970958797487E-2</v>
      </c>
      <c r="U60" s="14">
        <v>8.2696891569781583E-4</v>
      </c>
      <c r="V60" s="14">
        <f t="shared" ref="V60:V76" si="10">SUM(R60:U60)</f>
        <v>1</v>
      </c>
      <c r="W60" s="46"/>
      <c r="X60" s="82"/>
      <c r="Y60" s="67"/>
      <c r="Z60" s="67"/>
      <c r="AA60" s="67"/>
      <c r="AB60" s="67"/>
      <c r="AC60" s="67"/>
      <c r="AD60" s="67"/>
    </row>
    <row r="61" spans="1:32" x14ac:dyDescent="0.35">
      <c r="A61" s="21" t="s">
        <v>3</v>
      </c>
      <c r="B61" s="14">
        <v>1.5378855149348695E-2</v>
      </c>
      <c r="C61" s="14">
        <v>1.5541275263053583E-2</v>
      </c>
      <c r="D61" s="14">
        <v>1.287948737722697E-2</v>
      </c>
      <c r="E61" s="14">
        <v>1.7304883013626458E-2</v>
      </c>
      <c r="F61" s="26">
        <v>2.2561360503395314E-2</v>
      </c>
      <c r="G61" s="92"/>
      <c r="H61" s="92"/>
      <c r="I61" s="21" t="s">
        <v>3</v>
      </c>
      <c r="J61" s="26">
        <v>9.3029806311786777E-3</v>
      </c>
      <c r="K61" s="26">
        <v>1.1017575057902322E-2</v>
      </c>
      <c r="L61" s="26">
        <v>9.8330264168393928E-3</v>
      </c>
      <c r="M61" s="26">
        <v>1.0594244550810405E-2</v>
      </c>
      <c r="N61" s="26">
        <v>1.200691261552333E-2</v>
      </c>
      <c r="O61" s="81"/>
      <c r="P61" s="81"/>
      <c r="Q61" s="21" t="s">
        <v>3</v>
      </c>
      <c r="R61" s="14">
        <v>0.78903456495828372</v>
      </c>
      <c r="S61" s="14">
        <v>0.15036697823223136</v>
      </c>
      <c r="T61" s="14">
        <v>6.0096606235493379E-2</v>
      </c>
      <c r="U61" s="14">
        <v>5.0185057399159403E-4</v>
      </c>
      <c r="V61" s="14">
        <f t="shared" si="10"/>
        <v>1</v>
      </c>
      <c r="W61" s="46"/>
      <c r="X61" s="82"/>
      <c r="Y61" s="67"/>
      <c r="Z61" s="67"/>
      <c r="AA61" s="67"/>
      <c r="AB61" s="67"/>
      <c r="AC61" s="67"/>
      <c r="AD61" s="67"/>
    </row>
    <row r="62" spans="1:32" x14ac:dyDescent="0.35">
      <c r="A62" s="21" t="s">
        <v>4</v>
      </c>
      <c r="B62" s="14">
        <v>2.7298585233027139E-2</v>
      </c>
      <c r="C62" s="14">
        <v>2.6529442538884434E-2</v>
      </c>
      <c r="D62" s="14">
        <v>2.4469497541586682E-2</v>
      </c>
      <c r="E62" s="14">
        <v>2.470111465010524E-2</v>
      </c>
      <c r="F62" s="26">
        <v>2.6832040217277465E-2</v>
      </c>
      <c r="G62" s="92"/>
      <c r="H62" s="92"/>
      <c r="I62" s="21" t="s">
        <v>4</v>
      </c>
      <c r="J62" s="26">
        <v>2.4837941138500179E-2</v>
      </c>
      <c r="K62" s="26">
        <v>2.4638065668045807E-2</v>
      </c>
      <c r="L62" s="26">
        <v>2.2537717697383091E-2</v>
      </c>
      <c r="M62" s="26">
        <v>2.4310849505150368E-2</v>
      </c>
      <c r="N62" s="26">
        <v>2.921080972775315E-2</v>
      </c>
      <c r="O62" s="81"/>
      <c r="P62" s="81"/>
      <c r="Q62" s="21" t="s">
        <v>4</v>
      </c>
      <c r="R62" s="14">
        <v>0.62895271250362639</v>
      </c>
      <c r="S62" s="14">
        <v>0.30759290028219533</v>
      </c>
      <c r="T62" s="14">
        <v>6.3058786296384214E-2</v>
      </c>
      <c r="U62" s="14">
        <v>3.9560091779412929E-4</v>
      </c>
      <c r="V62" s="14">
        <f t="shared" si="10"/>
        <v>1</v>
      </c>
      <c r="W62" s="46"/>
      <c r="X62" s="46"/>
    </row>
    <row r="63" spans="1:32" x14ac:dyDescent="0.35">
      <c r="A63" s="21" t="s">
        <v>5</v>
      </c>
      <c r="B63" s="14">
        <v>3.4905793233371195E-2</v>
      </c>
      <c r="C63" s="14">
        <v>3.8113977684414262E-2</v>
      </c>
      <c r="D63" s="14">
        <v>3.6449268867809824E-2</v>
      </c>
      <c r="E63" s="14">
        <v>3.189458587116465E-2</v>
      </c>
      <c r="F63" s="26">
        <v>3.5780299534931115E-2</v>
      </c>
      <c r="G63" s="92"/>
      <c r="H63" s="92"/>
      <c r="I63" s="21" t="s">
        <v>5</v>
      </c>
      <c r="J63" s="26">
        <v>4.2121611629899421E-2</v>
      </c>
      <c r="K63" s="26">
        <v>4.8734753583490491E-2</v>
      </c>
      <c r="L63" s="26">
        <v>5.0387292831366594E-2</v>
      </c>
      <c r="M63" s="26">
        <v>4.3195087096722783E-2</v>
      </c>
      <c r="N63" s="26">
        <v>5.4063666190798207E-2</v>
      </c>
      <c r="O63" s="81"/>
      <c r="P63" s="81"/>
      <c r="Q63" s="21" t="s">
        <v>5</v>
      </c>
      <c r="R63" s="14">
        <v>0.53186187255250983</v>
      </c>
      <c r="S63" s="14">
        <v>0.42692140342549739</v>
      </c>
      <c r="T63" s="14">
        <v>4.0939836240655038E-2</v>
      </c>
      <c r="U63" s="14">
        <v>2.7688778133776355E-4</v>
      </c>
      <c r="V63" s="14">
        <f t="shared" si="10"/>
        <v>1</v>
      </c>
      <c r="W63" s="46"/>
      <c r="X63" s="46"/>
    </row>
    <row r="64" spans="1:32" x14ac:dyDescent="0.35">
      <c r="A64" s="21" t="s">
        <v>6</v>
      </c>
      <c r="B64" s="14">
        <v>1.4513652244088413E-2</v>
      </c>
      <c r="C64" s="14">
        <v>1.2402309050685912E-2</v>
      </c>
      <c r="D64" s="14">
        <v>1.2228495917929221E-2</v>
      </c>
      <c r="E64" s="14">
        <v>1.1500400465124943E-2</v>
      </c>
      <c r="F64" s="26">
        <v>1.3704388291473359E-2</v>
      </c>
      <c r="G64" s="92"/>
      <c r="H64" s="92"/>
      <c r="I64" s="21" t="s">
        <v>6</v>
      </c>
      <c r="J64" s="26">
        <v>8.1762950038534211E-3</v>
      </c>
      <c r="K64" s="26">
        <v>9.0958633003248267E-3</v>
      </c>
      <c r="L64" s="26">
        <v>9.2942021685095428E-3</v>
      </c>
      <c r="M64" s="26">
        <v>8.5874871838460681E-3</v>
      </c>
      <c r="N64" s="26">
        <v>7.6389410674480929E-3</v>
      </c>
      <c r="O64" s="81"/>
      <c r="P64" s="81"/>
      <c r="Q64" s="21" t="s">
        <v>6</v>
      </c>
      <c r="R64" s="14">
        <v>0.8000103273778788</v>
      </c>
      <c r="S64" s="14">
        <v>0.15749251265103789</v>
      </c>
      <c r="T64" s="14">
        <v>4.1051327068057419E-2</v>
      </c>
      <c r="U64" s="14">
        <v>1.4458329030259218E-3</v>
      </c>
      <c r="V64" s="14">
        <f t="shared" si="10"/>
        <v>1.0000000000000002</v>
      </c>
      <c r="W64" s="46"/>
      <c r="X64" s="46"/>
    </row>
    <row r="65" spans="1:24" x14ac:dyDescent="0.35">
      <c r="A65" s="21" t="s">
        <v>7</v>
      </c>
      <c r="B65" s="14">
        <v>6.0806224063940685E-2</v>
      </c>
      <c r="C65" s="14">
        <v>6.3023049439610609E-2</v>
      </c>
      <c r="D65" s="14">
        <v>6.9023853244153763E-2</v>
      </c>
      <c r="E65" s="14">
        <v>5.5620215373071179E-2</v>
      </c>
      <c r="F65" s="26">
        <v>5.4521046985261022E-2</v>
      </c>
      <c r="G65" s="92"/>
      <c r="H65" s="92"/>
      <c r="I65" s="21" t="s">
        <v>7</v>
      </c>
      <c r="J65" s="26">
        <v>6.7159070014905106E-2</v>
      </c>
      <c r="K65" s="26">
        <v>6.2986254024480312E-2</v>
      </c>
      <c r="L65" s="26">
        <v>6.6095774461795084E-2</v>
      </c>
      <c r="M65" s="26">
        <v>5.1470471050101198E-2</v>
      </c>
      <c r="N65" s="26">
        <v>5.2393117439326772E-2</v>
      </c>
      <c r="O65" s="81"/>
      <c r="P65" s="81"/>
      <c r="Q65" s="21" t="s">
        <v>7</v>
      </c>
      <c r="R65" s="14">
        <v>0.67004997079628792</v>
      </c>
      <c r="S65" s="14">
        <v>0.27151664611590631</v>
      </c>
      <c r="T65" s="14">
        <v>5.7680576286585759E-2</v>
      </c>
      <c r="U65" s="14">
        <v>7.5280680122006617E-4</v>
      </c>
      <c r="V65" s="14">
        <f t="shared" si="10"/>
        <v>1</v>
      </c>
      <c r="W65" s="46"/>
      <c r="X65" s="46"/>
    </row>
    <row r="66" spans="1:24" x14ac:dyDescent="0.35">
      <c r="A66" s="21" t="s">
        <v>8</v>
      </c>
      <c r="B66" s="14">
        <v>4.6631569449398703E-2</v>
      </c>
      <c r="C66" s="14">
        <v>5.1543860714177304E-2</v>
      </c>
      <c r="D66" s="14">
        <v>5.2608724952982022E-2</v>
      </c>
      <c r="E66" s="14">
        <v>5.2957188814649836E-2</v>
      </c>
      <c r="F66" s="26">
        <v>4.9503086777947299E-2</v>
      </c>
      <c r="G66" s="92"/>
      <c r="H66" s="92"/>
      <c r="I66" s="21" t="s">
        <v>8</v>
      </c>
      <c r="J66" s="26">
        <v>5.1588900581729699E-2</v>
      </c>
      <c r="K66" s="26">
        <v>5.7224704034877637E-2</v>
      </c>
      <c r="L66" s="26">
        <v>5.5358514248907899E-2</v>
      </c>
      <c r="M66" s="26">
        <v>5.366449035534613E-2</v>
      </c>
      <c r="N66" s="26">
        <v>5.2100082650837778E-2</v>
      </c>
      <c r="O66" s="81"/>
      <c r="P66" s="81"/>
      <c r="Q66" s="21" t="s">
        <v>8</v>
      </c>
      <c r="R66" s="14">
        <v>0.6547159561997884</v>
      </c>
      <c r="S66" s="14">
        <v>0.29736684106698685</v>
      </c>
      <c r="T66" s="14">
        <v>4.693084026646082E-2</v>
      </c>
      <c r="U66" s="14">
        <v>9.8636246676387339E-4</v>
      </c>
      <c r="V66" s="14">
        <f t="shared" si="10"/>
        <v>0.99999999999999989</v>
      </c>
      <c r="W66" s="46"/>
      <c r="X66" s="46"/>
    </row>
    <row r="67" spans="1:24" x14ac:dyDescent="0.35">
      <c r="A67" s="21" t="s">
        <v>9</v>
      </c>
      <c r="B67" s="14">
        <v>0.16569394585651293</v>
      </c>
      <c r="C67" s="14">
        <v>0.16033368032182438</v>
      </c>
      <c r="D67" s="14">
        <v>0.14660160920642265</v>
      </c>
      <c r="E67" s="14">
        <v>0.13577071575491001</v>
      </c>
      <c r="F67" s="26">
        <v>0.15320453123717381</v>
      </c>
      <c r="G67" s="92"/>
      <c r="H67" s="92"/>
      <c r="I67" s="21" t="s">
        <v>9</v>
      </c>
      <c r="J67" s="26">
        <v>0.146723418239006</v>
      </c>
      <c r="K67" s="26">
        <v>0.14762761815300554</v>
      </c>
      <c r="L67" s="26">
        <v>0.1238593854513324</v>
      </c>
      <c r="M67" s="26">
        <v>0.11282465376462901</v>
      </c>
      <c r="N67" s="26">
        <v>0.13048062714453879</v>
      </c>
      <c r="O67" s="81"/>
      <c r="P67" s="81"/>
      <c r="Q67" s="21" t="s">
        <v>9</v>
      </c>
      <c r="R67" s="14">
        <v>0.7129706185305108</v>
      </c>
      <c r="S67" s="14">
        <v>0.24063612890709801</v>
      </c>
      <c r="T67" s="14">
        <v>4.5178455128708481E-2</v>
      </c>
      <c r="U67" s="14">
        <v>1.2147974336826838E-3</v>
      </c>
      <c r="V67" s="14">
        <f t="shared" si="10"/>
        <v>1</v>
      </c>
      <c r="W67" s="46"/>
      <c r="X67" s="46"/>
    </row>
    <row r="68" spans="1:24" x14ac:dyDescent="0.35">
      <c r="A68" s="21" t="s">
        <v>41</v>
      </c>
      <c r="B68" s="14">
        <v>4.7223550384576789E-4</v>
      </c>
      <c r="C68" s="14">
        <v>3.7049800288184952E-4</v>
      </c>
      <c r="D68" s="14">
        <v>3.0222122176576399E-4</v>
      </c>
      <c r="E68" s="14">
        <v>4.4436993930492026E-4</v>
      </c>
      <c r="F68" s="26">
        <v>1.6382143392936501E-3</v>
      </c>
      <c r="G68" s="92"/>
      <c r="H68" s="92"/>
      <c r="I68" s="21" t="s">
        <v>41</v>
      </c>
      <c r="J68" s="26">
        <v>5.476944021719995E-5</v>
      </c>
      <c r="K68" s="26">
        <v>5.0193963817322656E-5</v>
      </c>
      <c r="L68" s="26">
        <v>6.6062743090249969E-5</v>
      </c>
      <c r="M68" s="26">
        <v>1.0491980939125261E-4</v>
      </c>
      <c r="N68" s="26">
        <v>2.1539309239361837E-4</v>
      </c>
      <c r="O68" s="81"/>
      <c r="P68" s="81"/>
      <c r="Q68" s="21" t="s">
        <v>41</v>
      </c>
      <c r="R68" s="14">
        <v>0.9174946004319654</v>
      </c>
      <c r="S68" s="14">
        <v>3.7149028077753776E-2</v>
      </c>
      <c r="T68" s="14">
        <v>4.4492440604751618E-2</v>
      </c>
      <c r="U68" s="14">
        <v>8.6393088552915766E-4</v>
      </c>
      <c r="V68" s="14">
        <f t="shared" si="10"/>
        <v>1</v>
      </c>
      <c r="W68" s="46"/>
      <c r="X68" s="46"/>
    </row>
    <row r="69" spans="1:24" x14ac:dyDescent="0.35">
      <c r="A69" s="21" t="s">
        <v>10</v>
      </c>
      <c r="B69" s="14">
        <v>0.11774517666245871</v>
      </c>
      <c r="C69" s="14">
        <v>0.1151052482158066</v>
      </c>
      <c r="D69" s="14">
        <v>0.11394365345855713</v>
      </c>
      <c r="E69" s="14">
        <v>0.11633498575089207</v>
      </c>
      <c r="F69" s="26">
        <v>0.11115797339794668</v>
      </c>
      <c r="G69" s="92"/>
      <c r="H69" s="92"/>
      <c r="I69" s="21" t="s">
        <v>10</v>
      </c>
      <c r="J69" s="26">
        <v>0.13229167074177384</v>
      </c>
      <c r="K69" s="26">
        <v>0.12363848873145512</v>
      </c>
      <c r="L69" s="26">
        <v>0.11554786658629033</v>
      </c>
      <c r="M69" s="26">
        <v>0.10762514675492327</v>
      </c>
      <c r="N69" s="26">
        <v>0.11893455556390413</v>
      </c>
      <c r="O69" s="81"/>
      <c r="P69" s="81"/>
      <c r="Q69" s="21" t="s">
        <v>10</v>
      </c>
      <c r="R69" s="14">
        <v>0.64483065953654184</v>
      </c>
      <c r="S69" s="14">
        <v>0.30231092436974788</v>
      </c>
      <c r="T69" s="14">
        <v>5.2393684746625924E-2</v>
      </c>
      <c r="U69" s="14">
        <v>4.6473134708428825E-4</v>
      </c>
      <c r="V69" s="14">
        <f t="shared" si="10"/>
        <v>1</v>
      </c>
      <c r="W69" s="46"/>
      <c r="X69" s="46"/>
    </row>
    <row r="70" spans="1:24" x14ac:dyDescent="0.35">
      <c r="A70" s="21" t="s">
        <v>11</v>
      </c>
      <c r="B70" s="14">
        <v>2.7237869239675541E-2</v>
      </c>
      <c r="C70" s="14">
        <v>2.6759776237061585E-2</v>
      </c>
      <c r="D70" s="14">
        <v>2.515939564092784E-2</v>
      </c>
      <c r="E70" s="14">
        <v>2.4952303406215324E-2</v>
      </c>
      <c r="F70" s="26">
        <v>2.3473523908729879E-2</v>
      </c>
      <c r="G70" s="92"/>
      <c r="H70" s="92"/>
      <c r="I70" s="21" t="s">
        <v>11</v>
      </c>
      <c r="J70" s="26">
        <v>2.7838524041828204E-2</v>
      </c>
      <c r="K70" s="26">
        <v>2.445163094529575E-2</v>
      </c>
      <c r="L70" s="26">
        <v>2.1974119920394393E-2</v>
      </c>
      <c r="M70" s="26">
        <v>2.0544361157889705E-2</v>
      </c>
      <c r="N70" s="26">
        <v>1.9595762266135696E-2</v>
      </c>
      <c r="O70" s="81"/>
      <c r="P70" s="81"/>
      <c r="Q70" s="21" t="s">
        <v>11</v>
      </c>
      <c r="R70" s="14">
        <v>0.70079286123421058</v>
      </c>
      <c r="S70" s="14">
        <v>0.23586868047390794</v>
      </c>
      <c r="T70" s="14">
        <v>6.261493473214555E-2</v>
      </c>
      <c r="U70" s="14">
        <v>7.2352355973591387E-4</v>
      </c>
      <c r="V70" s="14">
        <f t="shared" si="10"/>
        <v>1</v>
      </c>
      <c r="W70" s="46"/>
      <c r="X70" s="46"/>
    </row>
    <row r="71" spans="1:24" x14ac:dyDescent="0.35">
      <c r="A71" s="21" t="s">
        <v>12</v>
      </c>
      <c r="B71" s="14">
        <v>4.6872746867434215E-2</v>
      </c>
      <c r="C71" s="14">
        <v>5.1811690595778642E-2</v>
      </c>
      <c r="D71" s="14">
        <v>6.291203695019186E-2</v>
      </c>
      <c r="E71" s="14">
        <v>7.6587025994310998E-2</v>
      </c>
      <c r="F71" s="26">
        <v>5.6949708588913642E-2</v>
      </c>
      <c r="G71" s="92"/>
      <c r="H71" s="92"/>
      <c r="I71" s="21" t="s">
        <v>12</v>
      </c>
      <c r="J71" s="26">
        <v>6.47140057194944E-2</v>
      </c>
      <c r="K71" s="26">
        <v>7.7345312959364407E-2</v>
      </c>
      <c r="L71" s="26">
        <v>9.2735575612938395E-2</v>
      </c>
      <c r="M71" s="26">
        <v>0.11491242516162962</v>
      </c>
      <c r="N71" s="26">
        <v>8.3567510707040354E-2</v>
      </c>
      <c r="O71" s="81"/>
      <c r="P71" s="81"/>
      <c r="Q71" s="21" t="s">
        <v>12</v>
      </c>
      <c r="R71" s="14">
        <v>0.53892416466816606</v>
      </c>
      <c r="S71" s="14">
        <v>0.41460293002969795</v>
      </c>
      <c r="T71" s="14">
        <v>4.5280017893311132E-2</v>
      </c>
      <c r="U71" s="14">
        <v>1.1928874088248816E-3</v>
      </c>
      <c r="V71" s="14">
        <f t="shared" si="10"/>
        <v>1</v>
      </c>
      <c r="W71" s="46"/>
      <c r="X71" s="46"/>
    </row>
    <row r="72" spans="1:24" x14ac:dyDescent="0.35">
      <c r="A72" s="21" t="s">
        <v>13</v>
      </c>
      <c r="B72" s="14">
        <v>7.2370090964363927E-3</v>
      </c>
      <c r="C72" s="14">
        <v>7.2572970251242284E-3</v>
      </c>
      <c r="D72" s="14">
        <v>8.1787315462679856E-3</v>
      </c>
      <c r="E72" s="14">
        <v>6.2658822339833904E-3</v>
      </c>
      <c r="F72" s="26">
        <v>6.1558645950390766E-3</v>
      </c>
      <c r="G72" s="92"/>
      <c r="H72" s="92"/>
      <c r="I72" s="21" t="s">
        <v>13</v>
      </c>
      <c r="J72" s="26">
        <v>7.5699190585915644E-3</v>
      </c>
      <c r="K72" s="26">
        <v>7.0163990850357454E-3</v>
      </c>
      <c r="L72" s="26">
        <v>7.7499855487749491E-3</v>
      </c>
      <c r="M72" s="26">
        <v>5.8529316454082308E-3</v>
      </c>
      <c r="N72" s="26">
        <v>6.0735842913316801E-3</v>
      </c>
      <c r="O72" s="81"/>
      <c r="P72" s="81"/>
      <c r="Q72" s="21" t="s">
        <v>13</v>
      </c>
      <c r="R72" s="14">
        <v>0.65789171169099891</v>
      </c>
      <c r="S72" s="14">
        <v>0.27876767444533856</v>
      </c>
      <c r="T72" s="14">
        <v>6.2880790895505231E-2</v>
      </c>
      <c r="U72" s="14">
        <v>4.5982296815725947E-4</v>
      </c>
      <c r="V72" s="14">
        <f t="shared" si="10"/>
        <v>1</v>
      </c>
      <c r="W72" s="46"/>
      <c r="X72" s="46"/>
    </row>
    <row r="73" spans="1:24" x14ac:dyDescent="0.35">
      <c r="A73" s="21" t="s">
        <v>14</v>
      </c>
      <c r="B73" s="14">
        <v>0.1238715890471721</v>
      </c>
      <c r="C73" s="14">
        <v>0.12477747800670289</v>
      </c>
      <c r="D73" s="14">
        <v>0.12701628451314245</v>
      </c>
      <c r="E73" s="14">
        <v>0.11423660171415038</v>
      </c>
      <c r="F73" s="26">
        <v>0.11876169394900943</v>
      </c>
      <c r="G73" s="92"/>
      <c r="H73" s="92"/>
      <c r="I73" s="21" t="s">
        <v>14</v>
      </c>
      <c r="J73" s="26">
        <v>0.12160771779654718</v>
      </c>
      <c r="K73" s="26">
        <v>0.12279594719595006</v>
      </c>
      <c r="L73" s="26">
        <v>0.12161738110770705</v>
      </c>
      <c r="M73" s="26">
        <v>0.10884566960087973</v>
      </c>
      <c r="N73" s="26">
        <v>0.11027124502216545</v>
      </c>
      <c r="O73" s="81"/>
      <c r="P73" s="81"/>
      <c r="Q73" s="21" t="s">
        <v>14</v>
      </c>
      <c r="R73" s="14">
        <v>0.68576791300461792</v>
      </c>
      <c r="S73" s="14">
        <v>0.26234470430507972</v>
      </c>
      <c r="T73" s="14">
        <v>5.0141516460598841E-2</v>
      </c>
      <c r="U73" s="14">
        <v>1.7458662297035602E-3</v>
      </c>
      <c r="V73" s="14">
        <f t="shared" si="10"/>
        <v>1</v>
      </c>
      <c r="W73" s="46"/>
      <c r="X73" s="46"/>
    </row>
    <row r="74" spans="1:24" x14ac:dyDescent="0.35">
      <c r="A74" s="21" t="s">
        <v>15</v>
      </c>
      <c r="B74" s="14">
        <v>3.3747972971263626E-2</v>
      </c>
      <c r="C74" s="14">
        <v>3.4193840984042698E-2</v>
      </c>
      <c r="D74" s="14">
        <v>3.4623435831487005E-2</v>
      </c>
      <c r="E74" s="14">
        <v>3.3616718953309227E-2</v>
      </c>
      <c r="F74" s="26">
        <v>3.1530141728539039E-2</v>
      </c>
      <c r="G74" s="92"/>
      <c r="H74" s="92"/>
      <c r="I74" s="21" t="s">
        <v>15</v>
      </c>
      <c r="J74" s="26">
        <v>3.7697023280924197E-2</v>
      </c>
      <c r="K74" s="26">
        <v>3.2640417613778963E-2</v>
      </c>
      <c r="L74" s="26">
        <v>3.2554481118442238E-2</v>
      </c>
      <c r="M74" s="26">
        <v>3.0409479438373556E-2</v>
      </c>
      <c r="N74" s="26">
        <v>3.0693515666090614E-2</v>
      </c>
      <c r="O74" s="81"/>
      <c r="P74" s="81"/>
      <c r="Q74" s="21" t="s">
        <v>15</v>
      </c>
      <c r="R74" s="14">
        <v>0.66675644133225609</v>
      </c>
      <c r="S74" s="14">
        <v>0.2750471316994344</v>
      </c>
      <c r="T74" s="14">
        <v>5.7769997306760031E-2</v>
      </c>
      <c r="U74" s="14">
        <v>4.2642966154951073E-4</v>
      </c>
      <c r="V74" s="14">
        <f t="shared" si="10"/>
        <v>1</v>
      </c>
      <c r="W74" s="46"/>
      <c r="X74" s="46"/>
    </row>
    <row r="75" spans="1:24" x14ac:dyDescent="0.35">
      <c r="A75" s="21" t="s">
        <v>16</v>
      </c>
      <c r="B75" s="14">
        <v>1.2763851046802754E-2</v>
      </c>
      <c r="C75" s="14">
        <v>1.2615680189694977E-2</v>
      </c>
      <c r="D75" s="14">
        <v>1.4339181140284143E-2</v>
      </c>
      <c r="E75" s="14">
        <v>1.3112904556255372E-2</v>
      </c>
      <c r="F75" s="26">
        <v>1.2366926044706622E-2</v>
      </c>
      <c r="G75" s="92"/>
      <c r="H75" s="92"/>
      <c r="I75" s="21" t="s">
        <v>16</v>
      </c>
      <c r="J75" s="26">
        <v>1.1838023292660503E-2</v>
      </c>
      <c r="K75" s="26">
        <v>1.1802752063330441E-2</v>
      </c>
      <c r="L75" s="26">
        <v>1.2595274862300471E-2</v>
      </c>
      <c r="M75" s="26">
        <v>9.7934009424189457E-3</v>
      </c>
      <c r="N75" s="26">
        <v>9.8078994164349943E-3</v>
      </c>
      <c r="O75" s="81"/>
      <c r="P75" s="81"/>
      <c r="Q75" s="21" t="s">
        <v>16</v>
      </c>
      <c r="R75" s="14">
        <v>0.71366445410849166</v>
      </c>
      <c r="S75" s="14">
        <v>0.22407873655298696</v>
      </c>
      <c r="T75" s="14">
        <v>6.1284046692607001E-2</v>
      </c>
      <c r="U75" s="14">
        <v>9.727626459143969E-4</v>
      </c>
      <c r="V75" s="14">
        <f t="shared" si="10"/>
        <v>1</v>
      </c>
      <c r="W75" s="46"/>
      <c r="X75" s="46"/>
    </row>
    <row r="76" spans="1:24" x14ac:dyDescent="0.35">
      <c r="A76" s="21" t="s">
        <v>17</v>
      </c>
      <c r="B76" s="14">
        <v>3.4428498063412798E-2</v>
      </c>
      <c r="C76" s="14">
        <v>3.3165374238693562E-2</v>
      </c>
      <c r="D76" s="14">
        <v>3.3090792118348443E-2</v>
      </c>
      <c r="E76" s="14">
        <v>3.0870140202707199E-2</v>
      </c>
      <c r="F76" s="26">
        <v>3.2547037627271208E-2</v>
      </c>
      <c r="G76" s="92"/>
      <c r="H76" s="92"/>
      <c r="I76" s="21" t="s">
        <v>17</v>
      </c>
      <c r="J76" s="26">
        <v>3.8189948242878996E-2</v>
      </c>
      <c r="K76" s="26">
        <v>3.5856416581217417E-2</v>
      </c>
      <c r="L76" s="26">
        <v>3.4691197965267512E-2</v>
      </c>
      <c r="M76" s="26">
        <v>2.9232783854567863E-2</v>
      </c>
      <c r="N76" s="26">
        <v>3.0648433390938461E-2</v>
      </c>
      <c r="O76" s="81"/>
      <c r="P76" s="81"/>
      <c r="Q76" s="21" t="s">
        <v>17</v>
      </c>
      <c r="R76" s="14">
        <v>0.67342856521644601</v>
      </c>
      <c r="S76" s="14">
        <v>0.26606222686060921</v>
      </c>
      <c r="T76" s="14">
        <v>5.9509055725871327E-2</v>
      </c>
      <c r="U76" s="14">
        <v>1.0001521970734676E-3</v>
      </c>
      <c r="V76" s="14">
        <f t="shared" si="10"/>
        <v>1</v>
      </c>
      <c r="W76" s="46"/>
      <c r="X76" s="46"/>
    </row>
    <row r="77" spans="1:24" x14ac:dyDescent="0.35">
      <c r="A77" s="22" t="s">
        <v>18</v>
      </c>
      <c r="B77" s="20">
        <f>SUM(B59:B76)</f>
        <v>1.0000000000000002</v>
      </c>
      <c r="C77" s="20">
        <f t="shared" ref="C77:F77" si="11">SUM(C59:C76)</f>
        <v>1</v>
      </c>
      <c r="D77" s="20">
        <f t="shared" si="11"/>
        <v>1</v>
      </c>
      <c r="E77" s="20">
        <f t="shared" si="11"/>
        <v>1</v>
      </c>
      <c r="F77" s="20">
        <f t="shared" si="11"/>
        <v>0.99999999999999989</v>
      </c>
      <c r="G77" s="92"/>
      <c r="H77" s="92"/>
      <c r="I77" s="22" t="s">
        <v>18</v>
      </c>
      <c r="J77" s="20">
        <f>SUM(J59:J76)</f>
        <v>1</v>
      </c>
      <c r="K77" s="20">
        <f t="shared" ref="K77:N77" si="12">SUM(K59:K76)</f>
        <v>1.0000000000000002</v>
      </c>
      <c r="L77" s="20">
        <f t="shared" si="12"/>
        <v>1.0000000000000002</v>
      </c>
      <c r="M77" s="20">
        <f t="shared" si="12"/>
        <v>1</v>
      </c>
      <c r="N77" s="20">
        <f t="shared" si="12"/>
        <v>1</v>
      </c>
      <c r="O77" s="81"/>
      <c r="P77" s="81"/>
      <c r="Q77" s="22" t="s">
        <v>18</v>
      </c>
      <c r="R77" s="37">
        <v>0.66889317568734241</v>
      </c>
      <c r="S77" s="20">
        <v>0.28254420701934152</v>
      </c>
      <c r="T77" s="20">
        <v>4.769008239899683E-2</v>
      </c>
      <c r="U77" s="20">
        <v>8.7253489431925299E-4</v>
      </c>
      <c r="V77" s="20">
        <f t="shared" ref="V77" si="13">SUM(R77:U77)</f>
        <v>1</v>
      </c>
      <c r="W77" s="46"/>
      <c r="X77" s="46"/>
    </row>
    <row r="78" spans="1:24" x14ac:dyDescent="0.35">
      <c r="A78" s="97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</row>
    <row r="79" spans="1:24" x14ac:dyDescent="0.35">
      <c r="A79" s="87" t="s">
        <v>57</v>
      </c>
      <c r="B79" s="46"/>
      <c r="C79" s="46"/>
      <c r="D79" s="46"/>
      <c r="E79" s="46"/>
      <c r="F79" s="46"/>
      <c r="G79" s="46"/>
      <c r="H79" s="46"/>
      <c r="I79" s="87" t="s">
        <v>58</v>
      </c>
      <c r="J79" s="46"/>
      <c r="K79" s="46"/>
      <c r="L79" s="46"/>
      <c r="M79" s="46"/>
      <c r="N79" s="46"/>
      <c r="O79" s="46"/>
      <c r="P79" s="46"/>
      <c r="Q79" s="87" t="s">
        <v>59</v>
      </c>
      <c r="R79" s="46"/>
      <c r="S79" s="46"/>
      <c r="T79" s="46"/>
      <c r="U79" s="46"/>
      <c r="V79" s="46"/>
      <c r="W79" s="46"/>
      <c r="X79" s="46"/>
    </row>
    <row r="80" spans="1:24" x14ac:dyDescent="0.35">
      <c r="A80" s="98" t="s">
        <v>23</v>
      </c>
      <c r="B80" s="46"/>
      <c r="C80" s="46"/>
      <c r="D80" s="46"/>
      <c r="E80" s="46"/>
      <c r="F80" s="46"/>
      <c r="G80" s="46"/>
      <c r="H80" s="46"/>
      <c r="I80" s="99" t="s">
        <v>24</v>
      </c>
      <c r="J80" s="46"/>
      <c r="K80" s="87"/>
      <c r="L80" s="95"/>
      <c r="M80" s="95"/>
      <c r="N80" s="46"/>
      <c r="O80" s="46"/>
      <c r="P80" s="46"/>
      <c r="Q80" s="98" t="s">
        <v>25</v>
      </c>
      <c r="R80" s="46"/>
      <c r="S80" s="46"/>
      <c r="T80" s="46"/>
      <c r="U80" s="46"/>
      <c r="V80" s="46"/>
      <c r="W80" s="46"/>
      <c r="X80" s="98"/>
    </row>
    <row r="81" spans="1:24" ht="15" customHeight="1" x14ac:dyDescent="0.35">
      <c r="A81" s="133" t="s">
        <v>0</v>
      </c>
      <c r="B81" s="134" t="s">
        <v>20</v>
      </c>
      <c r="C81" s="134"/>
      <c r="D81" s="134"/>
      <c r="E81" s="134"/>
      <c r="F81" s="134"/>
      <c r="G81" s="46"/>
      <c r="H81" s="46"/>
      <c r="I81" s="133" t="s">
        <v>0</v>
      </c>
      <c r="J81" s="133" t="s">
        <v>32</v>
      </c>
      <c r="K81" s="133"/>
      <c r="L81" s="133"/>
      <c r="M81" s="133"/>
      <c r="N81" s="133"/>
      <c r="O81" s="46"/>
      <c r="P81" s="46"/>
      <c r="Q81" s="133" t="s">
        <v>0</v>
      </c>
      <c r="R81" s="133" t="str">
        <f>+R3</f>
        <v>2T2022</v>
      </c>
      <c r="S81" s="133"/>
      <c r="T81" s="133"/>
      <c r="U81" s="133"/>
      <c r="V81" s="133"/>
      <c r="W81" s="46"/>
      <c r="X81" s="46"/>
    </row>
    <row r="82" spans="1:24" ht="26" x14ac:dyDescent="0.35">
      <c r="A82" s="133" t="s">
        <v>0</v>
      </c>
      <c r="B82" s="62" t="str">
        <f>+B58</f>
        <v>2T2021</v>
      </c>
      <c r="C82" s="62" t="str">
        <f t="shared" ref="C82:F82" si="14">+C58</f>
        <v>3T2021</v>
      </c>
      <c r="D82" s="62" t="str">
        <f t="shared" si="14"/>
        <v>4T2021</v>
      </c>
      <c r="E82" s="62" t="str">
        <f t="shared" si="14"/>
        <v>1T2022</v>
      </c>
      <c r="F82" s="62" t="str">
        <f t="shared" si="14"/>
        <v>2T2022</v>
      </c>
      <c r="G82" s="46"/>
      <c r="H82" s="46"/>
      <c r="I82" s="133"/>
      <c r="J82" s="62" t="str">
        <f>+J58</f>
        <v>2T2021</v>
      </c>
      <c r="K82" s="62" t="str">
        <f t="shared" ref="K82:N82" si="15">+K58</f>
        <v>3T2021</v>
      </c>
      <c r="L82" s="62" t="str">
        <f t="shared" si="15"/>
        <v>4T2021</v>
      </c>
      <c r="M82" s="62" t="str">
        <f t="shared" si="15"/>
        <v>1T2022</v>
      </c>
      <c r="N82" s="62" t="str">
        <f t="shared" si="15"/>
        <v>2T2022</v>
      </c>
      <c r="O82" s="46"/>
      <c r="P82" s="46"/>
      <c r="Q82" s="133"/>
      <c r="R82" s="16" t="s">
        <v>31</v>
      </c>
      <c r="S82" s="16" t="s">
        <v>32</v>
      </c>
      <c r="T82" s="16" t="s">
        <v>33</v>
      </c>
      <c r="U82" s="16" t="s">
        <v>34</v>
      </c>
      <c r="V82" s="16" t="s">
        <v>20</v>
      </c>
      <c r="W82" s="46"/>
      <c r="X82" s="46"/>
    </row>
    <row r="83" spans="1:24" x14ac:dyDescent="0.35">
      <c r="A83" s="51" t="s">
        <v>1</v>
      </c>
      <c r="B83" s="14">
        <v>4.6496607539881607E-2</v>
      </c>
      <c r="C83" s="14">
        <v>4.327816831763396E-2</v>
      </c>
      <c r="D83" s="14">
        <v>5.5315173787087508E-2</v>
      </c>
      <c r="E83" s="26">
        <v>8.2677523452507645E-2</v>
      </c>
      <c r="F83" s="41">
        <v>6.0350406450615721E-2</v>
      </c>
      <c r="G83" s="81"/>
      <c r="H83" s="81"/>
      <c r="I83" s="21" t="s">
        <v>1</v>
      </c>
      <c r="J83" s="14">
        <v>9.0834954211217594E-3</v>
      </c>
      <c r="K83" s="14">
        <v>9.7007874384731317E-3</v>
      </c>
      <c r="L83" s="14">
        <v>1.8468854414646633E-2</v>
      </c>
      <c r="M83" s="26">
        <v>3.5665031255757693E-2</v>
      </c>
      <c r="N83" s="41">
        <v>1.7516637838800156E-2</v>
      </c>
      <c r="O83" s="81"/>
      <c r="P83" s="81"/>
      <c r="Q83" s="21" t="s">
        <v>1</v>
      </c>
      <c r="R83" s="54">
        <v>4.0600845268341575E-2</v>
      </c>
      <c r="S83" s="64">
        <v>1.7516637838800156E-2</v>
      </c>
      <c r="T83" s="54">
        <v>2.2015064960150058E-3</v>
      </c>
      <c r="U83" s="54">
        <v>3.1416847458987925E-5</v>
      </c>
      <c r="V83" s="52">
        <v>6.0350406450615721E-2</v>
      </c>
      <c r="W83" s="46"/>
      <c r="X83" s="46"/>
    </row>
    <row r="84" spans="1:24" x14ac:dyDescent="0.35">
      <c r="A84" s="53" t="s">
        <v>2</v>
      </c>
      <c r="B84" s="14">
        <v>3.7784945131196832E-2</v>
      </c>
      <c r="C84" s="14">
        <v>3.4256472391456058E-2</v>
      </c>
      <c r="D84" s="14">
        <v>4.4545453573631488E-2</v>
      </c>
      <c r="E84" s="52">
        <v>5.5032760517892611E-2</v>
      </c>
      <c r="F84" s="52">
        <v>4.3816888589533996E-2</v>
      </c>
      <c r="G84" s="81"/>
      <c r="H84" s="81"/>
      <c r="I84" s="21" t="s">
        <v>2</v>
      </c>
      <c r="J84" s="14">
        <v>7.2398122210514592E-3</v>
      </c>
      <c r="K84" s="14">
        <v>7.448548394692789E-3</v>
      </c>
      <c r="L84" s="14">
        <v>1.4204943294610396E-2</v>
      </c>
      <c r="M84" s="26">
        <v>1.9541043234918367E-2</v>
      </c>
      <c r="N84" s="26">
        <v>1.1095432872151539E-2</v>
      </c>
      <c r="O84" s="81"/>
      <c r="P84" s="81"/>
      <c r="Q84" s="21" t="s">
        <v>2</v>
      </c>
      <c r="R84" s="54">
        <v>3.0594236044650298E-2</v>
      </c>
      <c r="S84" s="54">
        <v>1.1095432872151539E-2</v>
      </c>
      <c r="T84" s="54">
        <v>2.090984467886017E-3</v>
      </c>
      <c r="U84" s="54">
        <v>3.6235204846138927E-5</v>
      </c>
      <c r="V84" s="52">
        <v>4.3816888589533996E-2</v>
      </c>
      <c r="W84" s="46"/>
      <c r="X84" s="46"/>
    </row>
    <row r="85" spans="1:24" x14ac:dyDescent="0.35">
      <c r="A85" s="51" t="s">
        <v>3</v>
      </c>
      <c r="B85" s="14">
        <v>2.4939828236967342E-2</v>
      </c>
      <c r="C85" s="14">
        <v>2.3779991366639164E-2</v>
      </c>
      <c r="D85" s="14">
        <v>2.5317250910918458E-2</v>
      </c>
      <c r="E85" s="26">
        <v>4.436055966036212E-2</v>
      </c>
      <c r="F85" s="52">
        <v>4.348822426949004E-2</v>
      </c>
      <c r="G85" s="81"/>
      <c r="H85" s="81"/>
      <c r="I85" s="21" t="s">
        <v>3</v>
      </c>
      <c r="J85" s="14">
        <v>3.2520102839013183E-3</v>
      </c>
      <c r="K85" s="14">
        <v>4.1978351028080282E-3</v>
      </c>
      <c r="L85" s="14">
        <v>6.5048045144408574E-3</v>
      </c>
      <c r="M85" s="26">
        <v>1.0882436399751165E-2</v>
      </c>
      <c r="N85" s="42">
        <v>6.539192872088804E-3</v>
      </c>
      <c r="O85" s="81"/>
      <c r="P85" s="81"/>
      <c r="Q85" s="21" t="s">
        <v>3</v>
      </c>
      <c r="R85" s="54">
        <v>3.4313712117285351E-2</v>
      </c>
      <c r="S85" s="54">
        <v>6.539192872088804E-3</v>
      </c>
      <c r="T85" s="54">
        <v>2.6134946898043699E-3</v>
      </c>
      <c r="U85" s="54">
        <v>2.1824590311518745E-5</v>
      </c>
      <c r="V85" s="52">
        <v>4.348822426949004E-2</v>
      </c>
      <c r="W85" s="46"/>
      <c r="X85" s="46"/>
    </row>
    <row r="86" spans="1:24" x14ac:dyDescent="0.35">
      <c r="A86" s="53" t="s">
        <v>4</v>
      </c>
      <c r="B86" s="14">
        <v>4.4597333142298995E-2</v>
      </c>
      <c r="C86" s="14">
        <v>4.0901551908055472E-2</v>
      </c>
      <c r="D86" s="14">
        <v>4.8411971860025896E-2</v>
      </c>
      <c r="E86" s="52">
        <v>6.3692912748325517E-2</v>
      </c>
      <c r="F86" s="41">
        <v>5.1904052039571755E-2</v>
      </c>
      <c r="G86" s="81"/>
      <c r="H86" s="81"/>
      <c r="I86" s="21" t="s">
        <v>4</v>
      </c>
      <c r="J86" s="14">
        <v>8.7467091350690827E-3</v>
      </c>
      <c r="K86" s="14">
        <v>9.4587247513850184E-3</v>
      </c>
      <c r="L86" s="14">
        <v>1.5006061805675829E-2</v>
      </c>
      <c r="M86" s="26">
        <v>2.5119008248585557E-2</v>
      </c>
      <c r="N86" s="26">
        <v>1.5965317903249874E-2</v>
      </c>
      <c r="O86" s="81"/>
      <c r="P86" s="81"/>
      <c r="Q86" s="21" t="s">
        <v>4</v>
      </c>
      <c r="R86" s="54">
        <v>3.2645194320218035E-2</v>
      </c>
      <c r="S86" s="54">
        <v>1.5965317903249874E-2</v>
      </c>
      <c r="T86" s="54">
        <v>3.2730065254797601E-3</v>
      </c>
      <c r="U86" s="54">
        <v>2.0533290624088835E-5</v>
      </c>
      <c r="V86" s="52">
        <v>5.1904052039571755E-2</v>
      </c>
      <c r="W86" s="46"/>
      <c r="X86" s="46"/>
    </row>
    <row r="87" spans="1:24" x14ac:dyDescent="0.35">
      <c r="A87" s="53" t="s">
        <v>5</v>
      </c>
      <c r="B87" s="14">
        <v>3.3953012239916133E-2</v>
      </c>
      <c r="C87" s="14">
        <v>3.4999725360536034E-2</v>
      </c>
      <c r="D87" s="14">
        <v>4.2993860244344574E-2</v>
      </c>
      <c r="E87" s="52">
        <v>4.9187768223611802E-2</v>
      </c>
      <c r="F87" s="52">
        <v>4.1340335402721189E-2</v>
      </c>
      <c r="G87" s="81"/>
      <c r="H87" s="81"/>
      <c r="I87" s="21" t="s">
        <v>5</v>
      </c>
      <c r="J87" s="14">
        <v>8.831736834420725E-3</v>
      </c>
      <c r="K87" s="14">
        <v>1.1143803682792238E-2</v>
      </c>
      <c r="L87" s="14">
        <v>2.0001737357446543E-2</v>
      </c>
      <c r="M87" s="26">
        <v>2.6693301970645903E-2</v>
      </c>
      <c r="N87" s="41">
        <v>1.7649074008210506E-2</v>
      </c>
      <c r="O87" s="81"/>
      <c r="P87" s="81"/>
      <c r="Q87" s="21" t="s">
        <v>5</v>
      </c>
      <c r="R87" s="54">
        <v>2.1987348199240107E-2</v>
      </c>
      <c r="S87" s="54">
        <v>1.7649074008210506E-2</v>
      </c>
      <c r="T87" s="54">
        <v>1.6924665615211595E-3</v>
      </c>
      <c r="U87" s="54">
        <v>1.144663374941847E-5</v>
      </c>
      <c r="V87" s="52">
        <v>4.1340335402721189E-2</v>
      </c>
      <c r="W87" s="46"/>
      <c r="X87" s="46"/>
    </row>
    <row r="88" spans="1:24" x14ac:dyDescent="0.35">
      <c r="A88" s="53" t="s">
        <v>6</v>
      </c>
      <c r="B88" s="14">
        <v>3.9421154255794295E-2</v>
      </c>
      <c r="C88" s="14">
        <v>3.1771443208430915E-2</v>
      </c>
      <c r="D88" s="14">
        <v>4.0186491256509957E-2</v>
      </c>
      <c r="E88" s="52">
        <v>4.9274000839094508E-2</v>
      </c>
      <c r="F88" s="52">
        <v>4.4104853219157802E-2</v>
      </c>
      <c r="G88" s="81"/>
      <c r="H88" s="81"/>
      <c r="I88" s="21" t="s">
        <v>6</v>
      </c>
      <c r="J88" s="14">
        <v>4.7870671311725111E-3</v>
      </c>
      <c r="K88" s="14">
        <v>5.8021992096018733E-3</v>
      </c>
      <c r="L88" s="14">
        <v>1.0278937766990957E-2</v>
      </c>
      <c r="M88" s="26">
        <v>1.4743437733715182E-2</v>
      </c>
      <c r="N88" s="42">
        <v>6.9461841535903802E-3</v>
      </c>
      <c r="O88" s="81"/>
      <c r="P88" s="81"/>
      <c r="Q88" s="21" t="s">
        <v>6</v>
      </c>
      <c r="R88" s="54">
        <v>3.5284338062811726E-2</v>
      </c>
      <c r="S88" s="54">
        <v>6.9461841535903802E-3</v>
      </c>
      <c r="T88" s="54">
        <v>1.8105627547883123E-3</v>
      </c>
      <c r="U88" s="54">
        <v>6.3768247967387092E-5</v>
      </c>
      <c r="V88" s="52">
        <v>4.4104853219157802E-2</v>
      </c>
      <c r="W88" s="46"/>
      <c r="X88" s="46"/>
    </row>
    <row r="89" spans="1:24" x14ac:dyDescent="0.35">
      <c r="A89" s="53" t="s">
        <v>7</v>
      </c>
      <c r="B89" s="14">
        <v>3.5088701075235332E-2</v>
      </c>
      <c r="C89" s="14">
        <v>3.4307733953590547E-2</v>
      </c>
      <c r="D89" s="14">
        <v>4.8233898163549276E-2</v>
      </c>
      <c r="E89" s="52">
        <v>5.0691052020968248E-2</v>
      </c>
      <c r="F89" s="52">
        <v>3.7327985790704558E-2</v>
      </c>
      <c r="G89" s="81"/>
      <c r="H89" s="81"/>
      <c r="I89" s="21" t="s">
        <v>7</v>
      </c>
      <c r="J89" s="14">
        <v>8.3538038104284586E-3</v>
      </c>
      <c r="K89" s="14">
        <v>8.5379325159247888E-3</v>
      </c>
      <c r="L89" s="14">
        <v>1.554375467900224E-2</v>
      </c>
      <c r="M89" s="26">
        <v>1.8796828377754409E-2</v>
      </c>
      <c r="N89" s="26">
        <v>1.0135169508154308E-2</v>
      </c>
      <c r="O89" s="81"/>
      <c r="P89" s="81"/>
      <c r="Q89" s="21" t="s">
        <v>7</v>
      </c>
      <c r="R89" s="54">
        <v>2.501161578894584E-2</v>
      </c>
      <c r="S89" s="54">
        <v>1.0135169508154308E-2</v>
      </c>
      <c r="T89" s="54">
        <v>2.1530997320253235E-3</v>
      </c>
      <c r="U89" s="54">
        <v>2.8100761579088383E-5</v>
      </c>
      <c r="V89" s="52">
        <v>3.7327985790704558E-2</v>
      </c>
      <c r="W89" s="46"/>
      <c r="X89" s="46"/>
    </row>
    <row r="90" spans="1:24" x14ac:dyDescent="0.35">
      <c r="A90" s="53" t="s">
        <v>8</v>
      </c>
      <c r="B90" s="14">
        <v>3.8049562551821181E-2</v>
      </c>
      <c r="C90" s="14">
        <v>3.9651852136742743E-2</v>
      </c>
      <c r="D90" s="14">
        <v>5.1930327964415088E-2</v>
      </c>
      <c r="E90" s="52">
        <v>6.8137279740132048E-2</v>
      </c>
      <c r="F90" s="52">
        <v>4.781237569151401E-2</v>
      </c>
      <c r="G90" s="81"/>
      <c r="H90" s="81"/>
      <c r="I90" s="21" t="s">
        <v>8</v>
      </c>
      <c r="J90" s="14">
        <v>9.0737383155062735E-3</v>
      </c>
      <c r="K90" s="14">
        <v>1.0961863894596881E-2</v>
      </c>
      <c r="L90" s="14">
        <v>1.8389790871421653E-2</v>
      </c>
      <c r="M90" s="26">
        <v>2.7667802858602306E-2</v>
      </c>
      <c r="N90" s="26">
        <v>1.4217815123293514E-2</v>
      </c>
      <c r="O90" s="81"/>
      <c r="P90" s="81"/>
      <c r="Q90" s="21" t="s">
        <v>8</v>
      </c>
      <c r="R90" s="54">
        <v>3.1303525269053119E-2</v>
      </c>
      <c r="S90" s="54">
        <v>1.4217815123293514E-2</v>
      </c>
      <c r="T90" s="54">
        <v>2.2438749663384579E-3</v>
      </c>
      <c r="U90" s="54">
        <v>4.7160332828922818E-5</v>
      </c>
      <c r="V90" s="52">
        <v>4.781237569151401E-2</v>
      </c>
      <c r="W90" s="46"/>
      <c r="X90" s="46"/>
    </row>
    <row r="91" spans="1:24" x14ac:dyDescent="0.35">
      <c r="A91" s="53" t="s">
        <v>9</v>
      </c>
      <c r="B91" s="14">
        <v>4.3711966598013553E-2</v>
      </c>
      <c r="C91" s="14">
        <v>3.9932112384998289E-2</v>
      </c>
      <c r="D91" s="14">
        <v>4.6862951684143575E-2</v>
      </c>
      <c r="E91" s="52">
        <v>5.6538422756137859E-2</v>
      </c>
      <c r="F91" s="52">
        <v>4.7893486948567432E-2</v>
      </c>
      <c r="G91" s="81"/>
      <c r="H91" s="81"/>
      <c r="I91" s="21" t="s">
        <v>9</v>
      </c>
      <c r="J91" s="14">
        <v>8.3436001550145477E-3</v>
      </c>
      <c r="K91" s="14">
        <v>9.1554448948989349E-3</v>
      </c>
      <c r="L91" s="14">
        <v>1.3324437937736969E-2</v>
      </c>
      <c r="M91" s="26">
        <v>1.8826491208047223E-2</v>
      </c>
      <c r="N91" s="26">
        <v>1.152490329916589E-2</v>
      </c>
      <c r="O91" s="81"/>
      <c r="P91" s="81"/>
      <c r="Q91" s="21" t="s">
        <v>9</v>
      </c>
      <c r="R91" s="54">
        <v>3.4146649013303068E-2</v>
      </c>
      <c r="S91" s="54">
        <v>1.152490329916589E-2</v>
      </c>
      <c r="T91" s="54">
        <v>2.163753751063239E-3</v>
      </c>
      <c r="U91" s="54">
        <v>5.8180885035234832E-5</v>
      </c>
      <c r="V91" s="52">
        <v>4.7893486948567432E-2</v>
      </c>
      <c r="W91" s="46"/>
      <c r="X91" s="46"/>
    </row>
    <row r="92" spans="1:24" x14ac:dyDescent="0.35">
      <c r="A92" s="53" t="s">
        <v>41</v>
      </c>
      <c r="B92" s="14">
        <v>8.7797689039399215E-3</v>
      </c>
      <c r="C92" s="14">
        <v>6.5094975922701673E-3</v>
      </c>
      <c r="D92" s="14">
        <v>6.8126292050366471E-3</v>
      </c>
      <c r="E92" s="52">
        <v>1.305503439649781E-2</v>
      </c>
      <c r="F92" s="42">
        <v>3.6148717228025797E-2</v>
      </c>
      <c r="G92" s="81"/>
      <c r="H92" s="81"/>
      <c r="I92" s="21" t="s">
        <v>41</v>
      </c>
      <c r="J92" s="14">
        <v>2.1949422259849802E-4</v>
      </c>
      <c r="K92" s="14">
        <v>2.1959750913682494E-4</v>
      </c>
      <c r="L92" s="14">
        <v>5.0115893002568442E-4</v>
      </c>
      <c r="M92" s="26">
        <v>1.235146966854284E-3</v>
      </c>
      <c r="N92" s="42">
        <v>1.342889711278712E-3</v>
      </c>
      <c r="O92" s="81"/>
      <c r="P92" s="81"/>
      <c r="Q92" s="21" t="s">
        <v>41</v>
      </c>
      <c r="R92" s="54">
        <v>3.3166252869255633E-2</v>
      </c>
      <c r="S92" s="54">
        <v>1.342889711278712E-3</v>
      </c>
      <c r="T92" s="54">
        <v>1.6083446542058994E-3</v>
      </c>
      <c r="U92" s="54">
        <v>3.1229993285551441E-5</v>
      </c>
      <c r="V92" s="52">
        <v>3.6148717228025797E-2</v>
      </c>
      <c r="W92" s="46"/>
      <c r="X92" s="46"/>
    </row>
    <row r="93" spans="1:24" x14ac:dyDescent="0.35">
      <c r="A93" s="53" t="s">
        <v>10</v>
      </c>
      <c r="B93" s="14">
        <v>3.8716854647919192E-2</v>
      </c>
      <c r="C93" s="14">
        <v>3.5668845843891017E-2</v>
      </c>
      <c r="D93" s="14">
        <v>4.5323176767685144E-2</v>
      </c>
      <c r="E93" s="52">
        <v>6.0334065931639549E-2</v>
      </c>
      <c r="F93" s="52">
        <v>4.3283244027887767E-2</v>
      </c>
      <c r="G93" s="81"/>
      <c r="H93" s="81"/>
      <c r="I93" s="21" t="s">
        <v>10</v>
      </c>
      <c r="J93" s="14">
        <v>9.376694909144551E-3</v>
      </c>
      <c r="K93" s="14">
        <v>9.5402979029603555E-3</v>
      </c>
      <c r="L93" s="14">
        <v>1.546753861910281E-2</v>
      </c>
      <c r="M93" s="26">
        <v>2.2366282409057022E-2</v>
      </c>
      <c r="N93" s="26">
        <v>1.3084997511792122E-2</v>
      </c>
      <c r="O93" s="81"/>
      <c r="P93" s="81"/>
      <c r="Q93" s="21" t="s">
        <v>10</v>
      </c>
      <c r="R93" s="54">
        <v>2.7910362793383957E-2</v>
      </c>
      <c r="S93" s="54">
        <v>1.3084997511792122E-2</v>
      </c>
      <c r="T93" s="54">
        <v>2.267768642408431E-3</v>
      </c>
      <c r="U93" s="54">
        <v>2.0115080303258258E-5</v>
      </c>
      <c r="V93" s="52">
        <v>4.3283244027887767E-2</v>
      </c>
      <c r="W93" s="46"/>
      <c r="X93" s="46"/>
    </row>
    <row r="94" spans="1:24" x14ac:dyDescent="0.35">
      <c r="A94" s="53" t="s">
        <v>11</v>
      </c>
      <c r="B94" s="14">
        <v>4.2248399662012805E-2</v>
      </c>
      <c r="C94" s="14">
        <v>3.9175042149700051E-2</v>
      </c>
      <c r="D94" s="14">
        <v>4.7267866909099454E-2</v>
      </c>
      <c r="E94" s="52">
        <v>6.1114521786394406E-2</v>
      </c>
      <c r="F94" s="52">
        <v>4.3194387112652305E-2</v>
      </c>
      <c r="G94" s="81"/>
      <c r="H94" s="81"/>
      <c r="I94" s="21" t="s">
        <v>11</v>
      </c>
      <c r="J94" s="14">
        <v>9.3077279255381774E-3</v>
      </c>
      <c r="K94" s="14">
        <v>8.9135179642675106E-3</v>
      </c>
      <c r="L94" s="14">
        <v>1.389333044432813E-2</v>
      </c>
      <c r="M94" s="26">
        <v>2.0162956416783652E-2</v>
      </c>
      <c r="N94" s="26">
        <v>1.0188203092140474E-2</v>
      </c>
      <c r="O94" s="81"/>
      <c r="P94" s="81"/>
      <c r="Q94" s="21" t="s">
        <v>11</v>
      </c>
      <c r="R94" s="54">
        <v>3.0270318133933723E-2</v>
      </c>
      <c r="S94" s="54">
        <v>1.0188203092140474E-2</v>
      </c>
      <c r="T94" s="54">
        <v>2.7046137298537528E-3</v>
      </c>
      <c r="U94" s="54">
        <v>3.1252156724357279E-5</v>
      </c>
      <c r="V94" s="52">
        <v>4.3194387112652305E-2</v>
      </c>
      <c r="W94" s="46"/>
      <c r="X94" s="46"/>
    </row>
    <row r="95" spans="1:24" x14ac:dyDescent="0.35">
      <c r="A95" s="51" t="s">
        <v>12</v>
      </c>
      <c r="B95" s="14">
        <v>2.9949679753307402E-2</v>
      </c>
      <c r="C95" s="14">
        <v>3.1235552177930968E-2</v>
      </c>
      <c r="D95" s="14">
        <v>4.8675627514695091E-2</v>
      </c>
      <c r="E95" s="26">
        <v>7.7285782105563902E-2</v>
      </c>
      <c r="F95" s="52">
        <v>4.3182001105345903E-2</v>
      </c>
      <c r="G95" s="81"/>
      <c r="H95" s="81"/>
      <c r="I95" s="21" t="s">
        <v>12</v>
      </c>
      <c r="J95" s="14">
        <v>8.9131333203657723E-3</v>
      </c>
      <c r="K95" s="14">
        <v>1.1611003138356247E-2</v>
      </c>
      <c r="L95" s="14">
        <v>2.4146448316548542E-2</v>
      </c>
      <c r="M95" s="26">
        <v>4.6466417052794841E-2</v>
      </c>
      <c r="N95" s="41">
        <v>1.7903384182822068E-2</v>
      </c>
      <c r="O95" s="81"/>
      <c r="P95" s="81"/>
      <c r="Q95" s="21" t="s">
        <v>12</v>
      </c>
      <c r="R95" s="54">
        <v>2.3271823874398363E-2</v>
      </c>
      <c r="S95" s="54">
        <v>1.7903384182822068E-2</v>
      </c>
      <c r="T95" s="54">
        <v>1.9552817827190438E-3</v>
      </c>
      <c r="U95" s="54">
        <v>5.1511265406429251E-5</v>
      </c>
      <c r="V95" s="52">
        <v>4.3182001105345903E-2</v>
      </c>
      <c r="W95" s="46"/>
      <c r="X95" s="46"/>
    </row>
    <row r="96" spans="1:24" x14ac:dyDescent="0.35">
      <c r="A96" s="51" t="s">
        <v>13</v>
      </c>
      <c r="B96" s="14">
        <v>3.4297817920230199E-2</v>
      </c>
      <c r="C96" s="14">
        <v>3.240310757321492E-2</v>
      </c>
      <c r="D96" s="14">
        <v>4.6848883299638641E-2</v>
      </c>
      <c r="E96" s="52">
        <v>4.6772892856149717E-2</v>
      </c>
      <c r="F96" s="42">
        <v>3.4529981026174356E-2</v>
      </c>
      <c r="G96" s="81"/>
      <c r="H96" s="81"/>
      <c r="I96" s="21" t="s">
        <v>13</v>
      </c>
      <c r="J96" s="14">
        <v>7.7331947885860442E-3</v>
      </c>
      <c r="K96" s="14">
        <v>7.8008219363736742E-3</v>
      </c>
      <c r="L96" s="14">
        <v>1.4939747528613954E-2</v>
      </c>
      <c r="M96" s="26">
        <v>1.7507061221084745E-2</v>
      </c>
      <c r="N96" s="26">
        <v>9.625842509308289E-3</v>
      </c>
      <c r="O96" s="81"/>
      <c r="P96" s="81"/>
      <c r="Q96" s="21" t="s">
        <v>13</v>
      </c>
      <c r="R96" s="54">
        <v>2.2716988321967561E-2</v>
      </c>
      <c r="S96" s="54">
        <v>9.625842509308289E-3</v>
      </c>
      <c r="T96" s="54">
        <v>2.1712725165326328E-3</v>
      </c>
      <c r="U96" s="54">
        <v>1.5877678365869341E-5</v>
      </c>
      <c r="V96" s="52">
        <v>3.4529981026174356E-2</v>
      </c>
      <c r="W96" s="46"/>
      <c r="X96" s="46"/>
    </row>
    <row r="97" spans="1:24" x14ac:dyDescent="0.35">
      <c r="A97" s="53" t="s">
        <v>14</v>
      </c>
      <c r="B97" s="14">
        <v>4.3063083240890358E-2</v>
      </c>
      <c r="C97" s="14">
        <v>4.0888407544776413E-2</v>
      </c>
      <c r="D97" s="14">
        <v>5.3396561030148816E-2</v>
      </c>
      <c r="E97" s="52">
        <v>6.2554330483790832E-2</v>
      </c>
      <c r="F97" s="52">
        <v>4.8801431605589633E-2</v>
      </c>
      <c r="G97" s="81"/>
      <c r="H97" s="81"/>
      <c r="I97" s="21" t="s">
        <v>14</v>
      </c>
      <c r="J97" s="14">
        <v>9.1128640748236941E-3</v>
      </c>
      <c r="K97" s="14">
        <v>1.0019875923218203E-2</v>
      </c>
      <c r="L97" s="14">
        <v>1.7205947983186011E-2</v>
      </c>
      <c r="M97" s="26">
        <v>2.3883119702641231E-2</v>
      </c>
      <c r="N97" s="26">
        <v>1.2802797144232984E-2</v>
      </c>
      <c r="O97" s="81"/>
      <c r="P97" s="81"/>
      <c r="Q97" s="21" t="s">
        <v>14</v>
      </c>
      <c r="R97" s="54">
        <v>3.3466455903802803E-2</v>
      </c>
      <c r="S97" s="54">
        <v>1.2802797144232984E-2</v>
      </c>
      <c r="T97" s="54">
        <v>2.4469777861524612E-3</v>
      </c>
      <c r="U97" s="54">
        <v>8.5200771401386938E-5</v>
      </c>
      <c r="V97" s="52">
        <v>4.8801431605589633E-2</v>
      </c>
      <c r="W97" s="46"/>
      <c r="X97" s="46"/>
    </row>
    <row r="98" spans="1:24" x14ac:dyDescent="0.35">
      <c r="A98" s="51" t="s">
        <v>15</v>
      </c>
      <c r="B98" s="14">
        <v>4.4364972291292291E-2</v>
      </c>
      <c r="C98" s="14">
        <v>4.232753361801448E-2</v>
      </c>
      <c r="D98" s="14">
        <v>5.4986886342045245E-2</v>
      </c>
      <c r="E98" s="52">
        <v>6.9547218628719279E-2</v>
      </c>
      <c r="F98" s="52">
        <v>4.8954783078758793E-2</v>
      </c>
      <c r="G98" s="81"/>
      <c r="H98" s="81"/>
      <c r="I98" s="21" t="s">
        <v>15</v>
      </c>
      <c r="J98" s="14">
        <v>1.0682180734605012E-2</v>
      </c>
      <c r="K98" s="14">
        <v>1.0061091513495832E-2</v>
      </c>
      <c r="L98" s="14">
        <v>1.7399181513548943E-2</v>
      </c>
      <c r="M98" s="26">
        <v>2.5209325369519142E-2</v>
      </c>
      <c r="N98" s="26">
        <v>1.3464872668780613E-2</v>
      </c>
      <c r="O98" s="81"/>
      <c r="P98" s="81"/>
      <c r="Q98" s="21" t="s">
        <v>15</v>
      </c>
      <c r="R98" s="54">
        <v>3.264091695178576E-2</v>
      </c>
      <c r="S98" s="54">
        <v>1.3464872668780613E-2</v>
      </c>
      <c r="T98" s="54">
        <v>2.8281176866129169E-3</v>
      </c>
      <c r="U98" s="54">
        <v>2.0875771579504826E-5</v>
      </c>
      <c r="V98" s="52">
        <v>4.8954783078758793E-2</v>
      </c>
      <c r="W98" s="46"/>
      <c r="X98" s="46"/>
    </row>
    <row r="99" spans="1:24" x14ac:dyDescent="0.35">
      <c r="A99" s="53" t="s">
        <v>16</v>
      </c>
      <c r="B99" s="14">
        <v>3.8370082692395446E-2</v>
      </c>
      <c r="C99" s="14">
        <v>3.5699037735229401E-2</v>
      </c>
      <c r="D99" s="14">
        <v>5.2044956513625902E-2</v>
      </c>
      <c r="E99" s="52">
        <v>6.1983678972841891E-2</v>
      </c>
      <c r="F99" s="52">
        <v>4.3863590158050483E-2</v>
      </c>
      <c r="G99" s="81"/>
      <c r="H99" s="81"/>
      <c r="I99" s="21" t="s">
        <v>16</v>
      </c>
      <c r="J99" s="14">
        <v>7.6709745128956536E-3</v>
      </c>
      <c r="K99" s="14">
        <v>8.3165545413895117E-3</v>
      </c>
      <c r="L99" s="14">
        <v>1.5384770564932003E-2</v>
      </c>
      <c r="M99" s="26">
        <v>1.8549823406888641E-2</v>
      </c>
      <c r="N99" s="26">
        <v>9.8288978632939863E-3</v>
      </c>
      <c r="O99" s="81"/>
      <c r="P99" s="81"/>
      <c r="Q99" s="21" t="s">
        <v>16</v>
      </c>
      <c r="R99" s="54">
        <v>3.1303885125383707E-2</v>
      </c>
      <c r="S99" s="54">
        <v>9.8288978632939863E-3</v>
      </c>
      <c r="T99" s="54">
        <v>2.6881383073513428E-3</v>
      </c>
      <c r="U99" s="54">
        <v>4.2668862021449886E-5</v>
      </c>
      <c r="V99" s="52">
        <v>4.3863590158050483E-2</v>
      </c>
      <c r="W99" s="46"/>
      <c r="X99" s="46"/>
    </row>
    <row r="100" spans="1:24" x14ac:dyDescent="0.35">
      <c r="A100" s="51" t="s">
        <v>17</v>
      </c>
      <c r="B100" s="14">
        <v>3.0913292556792111E-2</v>
      </c>
      <c r="C100" s="14">
        <v>2.8088430657513801E-2</v>
      </c>
      <c r="D100" s="14">
        <v>3.5991859910664559E-2</v>
      </c>
      <c r="E100" s="26">
        <v>4.3758557348853172E-2</v>
      </c>
      <c r="F100" s="42">
        <v>3.4650869492498453E-2</v>
      </c>
      <c r="G100" s="81"/>
      <c r="H100" s="81"/>
      <c r="I100" s="21" t="s">
        <v>17</v>
      </c>
      <c r="J100" s="14">
        <v>7.3915683723860337E-3</v>
      </c>
      <c r="K100" s="14">
        <v>7.561775418067661E-3</v>
      </c>
      <c r="L100" s="14">
        <v>1.2698297548527311E-2</v>
      </c>
      <c r="M100" s="26">
        <v>1.6604368538376529E-2</v>
      </c>
      <c r="N100" s="26">
        <v>9.2192874998304856E-3</v>
      </c>
      <c r="O100" s="81"/>
      <c r="P100" s="81"/>
      <c r="Q100" s="21" t="s">
        <v>17</v>
      </c>
      <c r="R100" s="54">
        <v>2.3334885325835553E-2</v>
      </c>
      <c r="S100" s="54">
        <v>9.2192874998304856E-3</v>
      </c>
      <c r="T100" s="54">
        <v>2.0620405235789851E-3</v>
      </c>
      <c r="U100" s="54">
        <v>3.465614325342832E-5</v>
      </c>
      <c r="V100" s="52">
        <v>3.4650869492498453E-2</v>
      </c>
      <c r="W100" s="46"/>
      <c r="X100" s="46"/>
    </row>
    <row r="101" spans="1:24" x14ac:dyDescent="0.35">
      <c r="A101" s="65" t="s">
        <v>18</v>
      </c>
      <c r="B101" s="20">
        <v>3.9878806796577154E-2</v>
      </c>
      <c r="C101" s="20">
        <v>3.7617475058374199E-2</v>
      </c>
      <c r="D101" s="20">
        <v>4.8274181647437617E-2</v>
      </c>
      <c r="E101" s="20">
        <v>6.2915111533015794E-2</v>
      </c>
      <c r="F101" s="20">
        <v>4.7230733740767666E-2</v>
      </c>
      <c r="G101" s="13"/>
      <c r="H101" s="13"/>
      <c r="I101" s="22" t="s">
        <v>18</v>
      </c>
      <c r="J101" s="20">
        <v>8.5961205490080635E-3</v>
      </c>
      <c r="K101" s="20">
        <v>9.3670741623902692E-3</v>
      </c>
      <c r="L101" s="20">
        <v>1.6245908237188088E-2</v>
      </c>
      <c r="M101" s="20">
        <v>2.5210575855254311E-2</v>
      </c>
      <c r="N101" s="20">
        <v>1.3344770211726861E-2</v>
      </c>
      <c r="O101" s="81"/>
      <c r="P101" s="81"/>
      <c r="Q101" s="22" t="s">
        <v>18</v>
      </c>
      <c r="R101" s="44">
        <v>3.15923154819054E-2</v>
      </c>
      <c r="S101" s="44">
        <v>1.3344770211726861E-2</v>
      </c>
      <c r="T101" s="44">
        <v>2.25243758386229E-3</v>
      </c>
      <c r="U101" s="44">
        <v>4.1210463273121491E-5</v>
      </c>
      <c r="V101" s="44">
        <v>4.7230733740767666E-2</v>
      </c>
      <c r="W101" s="46"/>
      <c r="X101" s="46"/>
    </row>
    <row r="102" spans="1:24" x14ac:dyDescent="0.35">
      <c r="A102" s="46"/>
      <c r="B102" s="89"/>
      <c r="C102" s="46"/>
      <c r="D102" s="46"/>
      <c r="E102" s="46"/>
      <c r="F102" s="89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</row>
    <row r="103" spans="1:24" x14ac:dyDescent="0.35">
      <c r="A103" s="60" t="s">
        <v>61</v>
      </c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</row>
    <row r="104" spans="1:24" x14ac:dyDescent="0.35">
      <c r="A104" s="60" t="s">
        <v>60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</row>
    <row r="105" spans="1:24" x14ac:dyDescent="0.35">
      <c r="A105" s="60" t="s">
        <v>50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</row>
    <row r="106" spans="1:24" x14ac:dyDescent="0.35">
      <c r="A106" s="60" t="s">
        <v>43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</row>
    <row r="107" spans="1:24" x14ac:dyDescent="0.35">
      <c r="A107" s="60" t="s">
        <v>42</v>
      </c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</row>
    <row r="108" spans="1:24" x14ac:dyDescent="0.35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</row>
    <row r="109" spans="1:24" x14ac:dyDescent="0.35">
      <c r="X109" s="46"/>
    </row>
  </sheetData>
  <mergeCells count="26">
    <mergeCell ref="N3:Q3"/>
    <mergeCell ref="J3:M3"/>
    <mergeCell ref="A1:V1"/>
    <mergeCell ref="A3:A4"/>
    <mergeCell ref="F3:I3"/>
    <mergeCell ref="B3:E3"/>
    <mergeCell ref="R3:U3"/>
    <mergeCell ref="A31:V31"/>
    <mergeCell ref="A34:A35"/>
    <mergeCell ref="B34:F34"/>
    <mergeCell ref="I34:I35"/>
    <mergeCell ref="J34:N34"/>
    <mergeCell ref="Q34:Q35"/>
    <mergeCell ref="R34:V34"/>
    <mergeCell ref="R81:V81"/>
    <mergeCell ref="A57:A58"/>
    <mergeCell ref="B57:F57"/>
    <mergeCell ref="I57:I58"/>
    <mergeCell ref="J57:N57"/>
    <mergeCell ref="Q57:Q58"/>
    <mergeCell ref="R57:V57"/>
    <mergeCell ref="A81:A82"/>
    <mergeCell ref="B81:F81"/>
    <mergeCell ref="I81:I82"/>
    <mergeCell ref="J81:N81"/>
    <mergeCell ref="Q81:Q82"/>
  </mergeCells>
  <printOptions horizontalCentered="1" verticalCentered="1"/>
  <pageMargins left="0.25" right="0.25" top="0.75" bottom="0.75" header="0.3" footer="0.3"/>
  <pageSetup paperSize="9" scale="38" orientation="landscape" horizontalDpi="0" verticalDpi="0" r:id="rId1"/>
  <headerFooter>
    <oddFooter>&amp;C&amp;"Calibri,Normal"&amp;K000000&amp;A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95BDD-3F40-49B0-A8E5-6CEB0FF04AA3}">
  <sheetPr>
    <pageSetUpPr fitToPage="1"/>
  </sheetPr>
  <dimension ref="A1:AG118"/>
  <sheetViews>
    <sheetView tabSelected="1" topLeftCell="A26" zoomScale="40" zoomScaleNormal="40" workbookViewId="0">
      <selection activeCell="F29" sqref="F29"/>
    </sheetView>
  </sheetViews>
  <sheetFormatPr baseColWidth="10" defaultColWidth="11.453125" defaultRowHeight="14.5" x14ac:dyDescent="0.35"/>
  <cols>
    <col min="1" max="1" width="25" style="1" customWidth="1"/>
    <col min="2" max="5" width="11.453125" style="1"/>
    <col min="6" max="6" width="11.453125" style="1" customWidth="1"/>
    <col min="7" max="7" width="11.453125" style="1"/>
    <col min="8" max="8" width="25" style="1" customWidth="1"/>
    <col min="9" max="9" width="25.08984375" style="1" customWidth="1"/>
    <col min="10" max="10" width="11.453125" style="1" customWidth="1"/>
    <col min="11" max="12" width="11.453125" style="1"/>
    <col min="13" max="13" width="12.54296875" style="1" customWidth="1"/>
    <col min="14" max="14" width="11.453125" style="1"/>
    <col min="15" max="15" width="25" style="1" customWidth="1"/>
    <col min="16" max="16" width="11.453125" style="1"/>
    <col min="17" max="17" width="25" style="1" customWidth="1"/>
    <col min="18" max="22" width="12.1796875" style="1" customWidth="1"/>
    <col min="23" max="25" width="11.453125" style="1"/>
    <col min="26" max="27" width="11.453125" style="29"/>
    <col min="28" max="16384" width="11.453125" style="1"/>
  </cols>
  <sheetData>
    <row r="1" spans="1:33" ht="26" x14ac:dyDescent="0.6">
      <c r="A1" s="143" t="s">
        <v>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46"/>
      <c r="X1" s="46"/>
      <c r="Y1" s="46"/>
    </row>
    <row r="2" spans="1:33" ht="15" thickBot="1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82"/>
      <c r="W2" s="46"/>
      <c r="X2" s="46"/>
      <c r="Y2" s="46"/>
      <c r="AC2" s="67"/>
      <c r="AD2" s="67"/>
      <c r="AE2" s="67"/>
      <c r="AF2" s="67"/>
    </row>
    <row r="3" spans="1:33" x14ac:dyDescent="0.35">
      <c r="A3" s="140" t="s">
        <v>0</v>
      </c>
      <c r="B3" s="142" t="s">
        <v>62</v>
      </c>
      <c r="C3" s="137"/>
      <c r="D3" s="137"/>
      <c r="E3" s="138"/>
      <c r="F3" s="142" t="s">
        <v>46</v>
      </c>
      <c r="G3" s="137"/>
      <c r="H3" s="137"/>
      <c r="I3" s="138"/>
      <c r="J3" s="142" t="s">
        <v>47</v>
      </c>
      <c r="K3" s="137"/>
      <c r="L3" s="137"/>
      <c r="M3" s="138"/>
      <c r="N3" s="142" t="s">
        <v>48</v>
      </c>
      <c r="O3" s="137"/>
      <c r="P3" s="137"/>
      <c r="Q3" s="138"/>
      <c r="R3" s="142" t="s">
        <v>63</v>
      </c>
      <c r="S3" s="137"/>
      <c r="T3" s="137"/>
      <c r="U3" s="138"/>
      <c r="V3" s="102"/>
      <c r="W3" s="46"/>
      <c r="X3" s="46"/>
      <c r="Y3" s="46"/>
      <c r="AA3" s="31"/>
      <c r="AC3" s="67"/>
      <c r="AD3" s="67"/>
      <c r="AE3" s="67"/>
      <c r="AF3" s="67"/>
    </row>
    <row r="4" spans="1:33" x14ac:dyDescent="0.35">
      <c r="A4" s="141" t="s">
        <v>0</v>
      </c>
      <c r="B4" s="73" t="s">
        <v>27</v>
      </c>
      <c r="C4" s="16" t="s">
        <v>26</v>
      </c>
      <c r="D4" s="16" t="s">
        <v>28</v>
      </c>
      <c r="E4" s="66" t="s">
        <v>29</v>
      </c>
      <c r="F4" s="73" t="s">
        <v>27</v>
      </c>
      <c r="G4" s="16" t="s">
        <v>26</v>
      </c>
      <c r="H4" s="16" t="s">
        <v>28</v>
      </c>
      <c r="I4" s="66" t="s">
        <v>29</v>
      </c>
      <c r="J4" s="73" t="s">
        <v>27</v>
      </c>
      <c r="K4" s="16" t="s">
        <v>26</v>
      </c>
      <c r="L4" s="16" t="s">
        <v>28</v>
      </c>
      <c r="M4" s="66" t="s">
        <v>29</v>
      </c>
      <c r="N4" s="73" t="s">
        <v>27</v>
      </c>
      <c r="O4" s="16" t="s">
        <v>26</v>
      </c>
      <c r="P4" s="16" t="s">
        <v>28</v>
      </c>
      <c r="Q4" s="66" t="s">
        <v>29</v>
      </c>
      <c r="R4" s="73" t="s">
        <v>27</v>
      </c>
      <c r="S4" s="16" t="s">
        <v>26</v>
      </c>
      <c r="T4" s="16" t="s">
        <v>28</v>
      </c>
      <c r="U4" s="66" t="s">
        <v>29</v>
      </c>
      <c r="V4" s="103"/>
      <c r="W4" s="46"/>
      <c r="X4" s="46"/>
      <c r="Y4" s="46"/>
      <c r="AA4" s="32"/>
      <c r="AC4" s="67"/>
      <c r="AD4" s="67"/>
      <c r="AE4" s="67"/>
      <c r="AF4" s="67"/>
    </row>
    <row r="5" spans="1:33" x14ac:dyDescent="0.35">
      <c r="A5" s="23" t="s">
        <v>1</v>
      </c>
      <c r="B5" s="2">
        <v>16015</v>
      </c>
      <c r="C5" s="3">
        <v>1553</v>
      </c>
      <c r="D5" s="3">
        <v>875</v>
      </c>
      <c r="E5" s="4">
        <v>26</v>
      </c>
      <c r="F5" s="2">
        <v>14073</v>
      </c>
      <c r="G5" s="3">
        <v>1527</v>
      </c>
      <c r="H5" s="3">
        <v>553</v>
      </c>
      <c r="I5" s="4">
        <v>21</v>
      </c>
      <c r="J5" s="2">
        <v>14057</v>
      </c>
      <c r="K5" s="3">
        <v>1757</v>
      </c>
      <c r="L5" s="3">
        <v>379</v>
      </c>
      <c r="M5" s="4">
        <v>16</v>
      </c>
      <c r="N5" s="2">
        <v>16279</v>
      </c>
      <c r="O5" s="3">
        <v>2311</v>
      </c>
      <c r="P5" s="3">
        <v>690</v>
      </c>
      <c r="Q5" s="4">
        <v>19</v>
      </c>
      <c r="R5" s="2">
        <v>14743</v>
      </c>
      <c r="S5" s="3">
        <v>1423</v>
      </c>
      <c r="T5" s="3">
        <v>852</v>
      </c>
      <c r="U5" s="4">
        <v>19</v>
      </c>
      <c r="V5" s="82"/>
      <c r="W5" s="46"/>
      <c r="X5" s="46"/>
      <c r="Y5" s="46"/>
      <c r="AA5" s="30"/>
      <c r="AC5" s="70"/>
      <c r="AD5" s="67"/>
      <c r="AE5" s="67"/>
      <c r="AF5" s="67"/>
    </row>
    <row r="6" spans="1:33" x14ac:dyDescent="0.35">
      <c r="A6" s="23" t="s">
        <v>2</v>
      </c>
      <c r="B6" s="2">
        <v>7340</v>
      </c>
      <c r="C6" s="3">
        <v>606</v>
      </c>
      <c r="D6" s="3">
        <v>608</v>
      </c>
      <c r="E6" s="4">
        <v>7</v>
      </c>
      <c r="F6" s="2">
        <v>6115</v>
      </c>
      <c r="G6" s="3">
        <v>581</v>
      </c>
      <c r="H6" s="3">
        <v>449</v>
      </c>
      <c r="I6" s="4">
        <v>10</v>
      </c>
      <c r="J6" s="2">
        <v>7807</v>
      </c>
      <c r="K6" s="3">
        <v>679</v>
      </c>
      <c r="L6" s="3">
        <v>523</v>
      </c>
      <c r="M6" s="4">
        <v>11</v>
      </c>
      <c r="N6" s="2">
        <v>7767</v>
      </c>
      <c r="O6" s="3">
        <v>762</v>
      </c>
      <c r="P6" s="3">
        <v>933</v>
      </c>
      <c r="Q6" s="4">
        <v>7</v>
      </c>
      <c r="R6" s="2">
        <v>7323</v>
      </c>
      <c r="S6" s="3">
        <v>619</v>
      </c>
      <c r="T6" s="3">
        <v>1003</v>
      </c>
      <c r="U6" s="4">
        <v>15</v>
      </c>
      <c r="V6" s="82"/>
      <c r="W6" s="46"/>
      <c r="X6" s="46"/>
      <c r="Y6" s="46"/>
      <c r="AA6" s="30"/>
      <c r="AC6" s="70"/>
      <c r="AD6" s="30"/>
      <c r="AE6" s="30"/>
      <c r="AF6" s="30"/>
      <c r="AG6" s="29"/>
    </row>
    <row r="7" spans="1:33" x14ac:dyDescent="0.35">
      <c r="A7" s="23" t="s">
        <v>3</v>
      </c>
      <c r="B7" s="2">
        <v>4479</v>
      </c>
      <c r="C7" s="3">
        <v>205</v>
      </c>
      <c r="D7" s="3">
        <v>426</v>
      </c>
      <c r="E7" s="4">
        <v>4</v>
      </c>
      <c r="F7" s="2">
        <v>3741</v>
      </c>
      <c r="G7" s="3">
        <v>187</v>
      </c>
      <c r="H7" s="3">
        <v>277</v>
      </c>
      <c r="I7" s="4">
        <v>5</v>
      </c>
      <c r="J7" s="2">
        <v>4604</v>
      </c>
      <c r="K7" s="3">
        <v>333</v>
      </c>
      <c r="L7" s="3">
        <v>409</v>
      </c>
      <c r="M7" s="4">
        <v>5</v>
      </c>
      <c r="N7" s="2">
        <v>5854</v>
      </c>
      <c r="O7" s="3">
        <v>366</v>
      </c>
      <c r="P7" s="3">
        <v>1656</v>
      </c>
      <c r="Q7" s="4">
        <v>8</v>
      </c>
      <c r="R7" s="2">
        <v>5862</v>
      </c>
      <c r="S7" s="3">
        <v>255</v>
      </c>
      <c r="T7" s="3">
        <v>1866</v>
      </c>
      <c r="U7" s="4">
        <v>8</v>
      </c>
      <c r="V7" s="82"/>
      <c r="W7" s="46"/>
      <c r="X7" s="46"/>
      <c r="Y7" s="46"/>
      <c r="AA7" s="30"/>
      <c r="AC7" s="70"/>
      <c r="AD7" s="57"/>
      <c r="AE7" s="58"/>
      <c r="AF7" s="58"/>
      <c r="AG7" s="29"/>
    </row>
    <row r="8" spans="1:33" x14ac:dyDescent="0.35">
      <c r="A8" s="23" t="s">
        <v>4</v>
      </c>
      <c r="B8" s="2">
        <v>3653</v>
      </c>
      <c r="C8" s="3">
        <v>647</v>
      </c>
      <c r="D8" s="3">
        <v>296</v>
      </c>
      <c r="E8" s="4">
        <v>3</v>
      </c>
      <c r="F8" s="2">
        <v>3332</v>
      </c>
      <c r="G8" s="3">
        <v>673</v>
      </c>
      <c r="H8" s="3">
        <v>183</v>
      </c>
      <c r="I8" s="4">
        <v>5</v>
      </c>
      <c r="J8" s="2">
        <v>4050</v>
      </c>
      <c r="K8" s="3">
        <v>751</v>
      </c>
      <c r="L8" s="3">
        <v>124</v>
      </c>
      <c r="M8" s="4">
        <v>0</v>
      </c>
      <c r="N8" s="2">
        <v>3156</v>
      </c>
      <c r="O8" s="3">
        <v>860</v>
      </c>
      <c r="P8" s="3">
        <v>149</v>
      </c>
      <c r="Q8" s="4">
        <v>5</v>
      </c>
      <c r="R8" s="2">
        <v>2779</v>
      </c>
      <c r="S8" s="3">
        <v>606</v>
      </c>
      <c r="T8" s="3">
        <v>235</v>
      </c>
      <c r="U8" s="4">
        <v>3</v>
      </c>
      <c r="V8" s="82"/>
      <c r="W8" s="46"/>
      <c r="X8" s="46"/>
      <c r="Y8" s="46"/>
      <c r="AA8" s="30"/>
      <c r="AC8" s="70"/>
      <c r="AD8" s="57"/>
      <c r="AE8" s="59"/>
      <c r="AF8" s="59"/>
      <c r="AG8" s="29"/>
    </row>
    <row r="9" spans="1:33" x14ac:dyDescent="0.35">
      <c r="A9" s="23" t="s">
        <v>6</v>
      </c>
      <c r="B9" s="2">
        <v>4754</v>
      </c>
      <c r="C9" s="3">
        <v>202</v>
      </c>
      <c r="D9" s="3">
        <v>240</v>
      </c>
      <c r="E9" s="4">
        <v>6</v>
      </c>
      <c r="F9" s="2">
        <v>4253</v>
      </c>
      <c r="G9" s="3">
        <v>206</v>
      </c>
      <c r="H9" s="3">
        <v>138</v>
      </c>
      <c r="I9" s="4">
        <v>1</v>
      </c>
      <c r="J9" s="2">
        <v>4715</v>
      </c>
      <c r="K9" s="3">
        <v>231</v>
      </c>
      <c r="L9" s="3">
        <v>237</v>
      </c>
      <c r="M9" s="4">
        <v>4</v>
      </c>
      <c r="N9" s="2">
        <v>4910</v>
      </c>
      <c r="O9" s="3">
        <v>284</v>
      </c>
      <c r="P9" s="3">
        <v>1069</v>
      </c>
      <c r="Q9" s="4">
        <v>10</v>
      </c>
      <c r="R9" s="2">
        <v>4977</v>
      </c>
      <c r="S9" s="3">
        <v>182</v>
      </c>
      <c r="T9" s="3">
        <v>1329</v>
      </c>
      <c r="U9" s="4">
        <v>13</v>
      </c>
      <c r="V9" s="82"/>
      <c r="W9" s="46"/>
      <c r="X9" s="46"/>
      <c r="Y9" s="46"/>
      <c r="AA9" s="30"/>
      <c r="AC9" s="70"/>
      <c r="AD9" s="30"/>
      <c r="AE9" s="59"/>
      <c r="AF9" s="59"/>
      <c r="AG9" s="29"/>
    </row>
    <row r="10" spans="1:33" x14ac:dyDescent="0.35">
      <c r="A10" s="23" t="s">
        <v>7</v>
      </c>
      <c r="B10" s="2">
        <v>13721</v>
      </c>
      <c r="C10" s="3">
        <v>1110</v>
      </c>
      <c r="D10" s="3">
        <v>907</v>
      </c>
      <c r="E10" s="4">
        <v>71</v>
      </c>
      <c r="F10" s="2">
        <v>12282</v>
      </c>
      <c r="G10" s="3">
        <v>1251</v>
      </c>
      <c r="H10" s="3">
        <v>688</v>
      </c>
      <c r="I10" s="4">
        <v>30</v>
      </c>
      <c r="J10" s="2">
        <v>13792</v>
      </c>
      <c r="K10" s="3">
        <v>1468</v>
      </c>
      <c r="L10" s="3">
        <v>783</v>
      </c>
      <c r="M10" s="4">
        <v>30</v>
      </c>
      <c r="N10" s="2">
        <v>15769</v>
      </c>
      <c r="O10" s="3">
        <v>1933</v>
      </c>
      <c r="P10" s="3">
        <v>2421</v>
      </c>
      <c r="Q10" s="4">
        <v>63</v>
      </c>
      <c r="R10" s="2">
        <v>12409</v>
      </c>
      <c r="S10" s="3">
        <v>1154</v>
      </c>
      <c r="T10" s="3">
        <v>3182</v>
      </c>
      <c r="U10" s="4">
        <v>56</v>
      </c>
      <c r="V10" s="82"/>
      <c r="W10" s="46"/>
      <c r="X10" s="46"/>
      <c r="Y10" s="46"/>
      <c r="AA10" s="30"/>
      <c r="AC10" s="70"/>
      <c r="AD10" s="30"/>
      <c r="AE10" s="30"/>
      <c r="AF10" s="30"/>
      <c r="AG10" s="29"/>
    </row>
    <row r="11" spans="1:33" x14ac:dyDescent="0.35">
      <c r="A11" s="23" t="s">
        <v>8</v>
      </c>
      <c r="B11" s="2">
        <v>7990</v>
      </c>
      <c r="C11" s="3">
        <v>951</v>
      </c>
      <c r="D11" s="3">
        <v>726</v>
      </c>
      <c r="E11" s="4">
        <v>21</v>
      </c>
      <c r="F11" s="2">
        <v>7770</v>
      </c>
      <c r="G11" s="3">
        <v>1065</v>
      </c>
      <c r="H11" s="3">
        <v>511</v>
      </c>
      <c r="I11" s="4">
        <v>16</v>
      </c>
      <c r="J11" s="2">
        <v>8146</v>
      </c>
      <c r="K11" s="3">
        <v>1183</v>
      </c>
      <c r="L11" s="3">
        <v>513</v>
      </c>
      <c r="M11" s="4">
        <v>23</v>
      </c>
      <c r="N11" s="2">
        <v>9613</v>
      </c>
      <c r="O11" s="3">
        <v>1282</v>
      </c>
      <c r="P11" s="3">
        <v>1107</v>
      </c>
      <c r="Q11" s="4">
        <v>31</v>
      </c>
      <c r="R11" s="2">
        <v>8109</v>
      </c>
      <c r="S11" s="3">
        <v>831</v>
      </c>
      <c r="T11" s="3">
        <v>1524</v>
      </c>
      <c r="U11" s="4">
        <v>29</v>
      </c>
      <c r="V11" s="82"/>
      <c r="W11" s="46"/>
      <c r="X11" s="46"/>
      <c r="Y11" s="46"/>
      <c r="AA11" s="30"/>
      <c r="AC11" s="70"/>
      <c r="AD11" s="30"/>
      <c r="AE11" s="30"/>
      <c r="AF11" s="30"/>
      <c r="AG11" s="29"/>
    </row>
    <row r="12" spans="1:33" x14ac:dyDescent="0.35">
      <c r="A12" s="23" t="s">
        <v>9</v>
      </c>
      <c r="B12" s="2">
        <v>56212</v>
      </c>
      <c r="C12" s="3">
        <v>10810</v>
      </c>
      <c r="D12" s="3">
        <v>7078</v>
      </c>
      <c r="E12" s="4">
        <v>175</v>
      </c>
      <c r="F12" s="2">
        <v>55153</v>
      </c>
      <c r="G12" s="3">
        <v>11102</v>
      </c>
      <c r="H12" s="3">
        <v>3909</v>
      </c>
      <c r="I12" s="4">
        <v>160</v>
      </c>
      <c r="J12" s="2">
        <v>59101</v>
      </c>
      <c r="K12" s="3">
        <v>11004</v>
      </c>
      <c r="L12" s="3">
        <v>3164</v>
      </c>
      <c r="M12" s="4">
        <v>113</v>
      </c>
      <c r="N12" s="2">
        <v>63386</v>
      </c>
      <c r="O12" s="3">
        <v>11903</v>
      </c>
      <c r="P12" s="3">
        <v>5947</v>
      </c>
      <c r="Q12" s="4">
        <v>171</v>
      </c>
      <c r="R12" s="2">
        <v>58924</v>
      </c>
      <c r="S12" s="3">
        <v>9518</v>
      </c>
      <c r="T12" s="3">
        <v>5025</v>
      </c>
      <c r="U12" s="4">
        <v>131</v>
      </c>
      <c r="V12" s="82"/>
      <c r="W12" s="46"/>
      <c r="X12" s="46"/>
      <c r="Y12" s="46"/>
      <c r="AA12" s="30"/>
      <c r="AC12" s="70"/>
      <c r="AD12" s="30"/>
      <c r="AE12" s="30"/>
      <c r="AF12" s="30"/>
      <c r="AG12" s="29"/>
    </row>
    <row r="13" spans="1:33" x14ac:dyDescent="0.35">
      <c r="A13" s="23" t="s">
        <v>10</v>
      </c>
      <c r="B13" s="2">
        <v>15700</v>
      </c>
      <c r="C13" s="3">
        <v>1703</v>
      </c>
      <c r="D13" s="3">
        <v>986</v>
      </c>
      <c r="E13" s="4">
        <v>63</v>
      </c>
      <c r="F13" s="2">
        <v>14117</v>
      </c>
      <c r="G13" s="3">
        <v>1571</v>
      </c>
      <c r="H13" s="3">
        <v>652</v>
      </c>
      <c r="I13" s="4">
        <v>52</v>
      </c>
      <c r="J13" s="2">
        <v>13716</v>
      </c>
      <c r="K13" s="3">
        <v>1727</v>
      </c>
      <c r="L13" s="3">
        <v>562</v>
      </c>
      <c r="M13" s="4">
        <v>26</v>
      </c>
      <c r="N13" s="2">
        <v>15650</v>
      </c>
      <c r="O13" s="3">
        <v>2350</v>
      </c>
      <c r="P13" s="3">
        <v>1127</v>
      </c>
      <c r="Q13" s="4">
        <v>40</v>
      </c>
      <c r="R13" s="2">
        <v>13745</v>
      </c>
      <c r="S13" s="3">
        <v>1609</v>
      </c>
      <c r="T13" s="3">
        <v>1395</v>
      </c>
      <c r="U13" s="4">
        <v>29</v>
      </c>
      <c r="V13" s="82"/>
      <c r="W13" s="46"/>
      <c r="X13" s="46"/>
      <c r="Y13" s="46"/>
      <c r="AA13" s="30"/>
      <c r="AC13" s="70"/>
      <c r="AD13" s="67"/>
      <c r="AE13" s="67"/>
      <c r="AF13" s="67"/>
    </row>
    <row r="14" spans="1:33" x14ac:dyDescent="0.35">
      <c r="A14" s="23" t="s">
        <v>11</v>
      </c>
      <c r="B14" s="2">
        <v>2636</v>
      </c>
      <c r="C14" s="3">
        <v>428</v>
      </c>
      <c r="D14" s="3">
        <v>233</v>
      </c>
      <c r="E14" s="4">
        <v>13</v>
      </c>
      <c r="F14" s="2">
        <v>2144</v>
      </c>
      <c r="G14" s="3">
        <v>409</v>
      </c>
      <c r="H14" s="3">
        <v>255</v>
      </c>
      <c r="I14" s="4">
        <v>11</v>
      </c>
      <c r="J14" s="2">
        <v>2251</v>
      </c>
      <c r="K14" s="3">
        <v>446</v>
      </c>
      <c r="L14" s="3">
        <v>177</v>
      </c>
      <c r="M14" s="4">
        <v>16</v>
      </c>
      <c r="N14" s="2">
        <v>2285</v>
      </c>
      <c r="O14" s="3">
        <v>450</v>
      </c>
      <c r="P14" s="3">
        <v>335</v>
      </c>
      <c r="Q14" s="4">
        <v>19</v>
      </c>
      <c r="R14" s="2">
        <v>1968</v>
      </c>
      <c r="S14" s="3">
        <v>349</v>
      </c>
      <c r="T14" s="3">
        <v>516</v>
      </c>
      <c r="U14" s="4">
        <v>25</v>
      </c>
      <c r="V14" s="82"/>
      <c r="W14" s="46"/>
      <c r="X14" s="46"/>
      <c r="Y14" s="46"/>
      <c r="AA14" s="30"/>
      <c r="AC14" s="70"/>
      <c r="AD14" s="67"/>
      <c r="AE14" s="67"/>
      <c r="AF14" s="67"/>
    </row>
    <row r="15" spans="1:33" x14ac:dyDescent="0.35">
      <c r="A15" s="23" t="s">
        <v>12</v>
      </c>
      <c r="B15" s="2">
        <v>7122</v>
      </c>
      <c r="C15" s="3">
        <v>1278</v>
      </c>
      <c r="D15" s="3">
        <v>1593</v>
      </c>
      <c r="E15" s="4">
        <v>12</v>
      </c>
      <c r="F15" s="2">
        <v>5979</v>
      </c>
      <c r="G15" s="3">
        <v>1301</v>
      </c>
      <c r="H15" s="3">
        <v>866</v>
      </c>
      <c r="I15" s="4">
        <v>19</v>
      </c>
      <c r="J15" s="2">
        <v>6096</v>
      </c>
      <c r="K15" s="3">
        <v>1442</v>
      </c>
      <c r="L15" s="3">
        <v>612</v>
      </c>
      <c r="M15" s="4">
        <v>13</v>
      </c>
      <c r="N15" s="2">
        <v>7167</v>
      </c>
      <c r="O15" s="3">
        <v>1552</v>
      </c>
      <c r="P15" s="3">
        <v>1073</v>
      </c>
      <c r="Q15" s="4">
        <v>19</v>
      </c>
      <c r="R15" s="2">
        <v>6122</v>
      </c>
      <c r="S15" s="3">
        <v>1013</v>
      </c>
      <c r="T15" s="3">
        <v>1245</v>
      </c>
      <c r="U15" s="4">
        <v>17</v>
      </c>
      <c r="V15" s="82"/>
      <c r="W15" s="46"/>
      <c r="X15" s="46"/>
      <c r="Y15" s="46"/>
      <c r="AA15" s="30"/>
      <c r="AC15" s="70"/>
      <c r="AD15" s="67"/>
      <c r="AE15" s="67"/>
      <c r="AF15" s="67"/>
    </row>
    <row r="16" spans="1:33" x14ac:dyDescent="0.35">
      <c r="A16" s="23" t="s">
        <v>13</v>
      </c>
      <c r="B16" s="2">
        <v>2567</v>
      </c>
      <c r="C16" s="3">
        <v>211</v>
      </c>
      <c r="D16" s="3">
        <v>137</v>
      </c>
      <c r="E16" s="4">
        <v>3</v>
      </c>
      <c r="F16" s="2">
        <v>2167</v>
      </c>
      <c r="G16" s="3">
        <v>209</v>
      </c>
      <c r="H16" s="3">
        <v>101</v>
      </c>
      <c r="I16" s="4">
        <v>5</v>
      </c>
      <c r="J16" s="2">
        <v>2387</v>
      </c>
      <c r="K16" s="3">
        <v>250</v>
      </c>
      <c r="L16" s="3">
        <v>115</v>
      </c>
      <c r="M16" s="4">
        <v>3</v>
      </c>
      <c r="N16" s="2">
        <v>2747</v>
      </c>
      <c r="O16" s="3">
        <v>376</v>
      </c>
      <c r="P16" s="3">
        <v>307</v>
      </c>
      <c r="Q16" s="4">
        <v>12</v>
      </c>
      <c r="R16" s="2">
        <v>2036</v>
      </c>
      <c r="S16" s="3">
        <v>206</v>
      </c>
      <c r="T16" s="3">
        <v>347</v>
      </c>
      <c r="U16" s="4">
        <v>3</v>
      </c>
      <c r="V16" s="82"/>
      <c r="W16" s="46"/>
      <c r="X16" s="46"/>
      <c r="Y16" s="46"/>
      <c r="AA16" s="30"/>
      <c r="AC16" s="70"/>
      <c r="AD16" s="67"/>
      <c r="AE16" s="67"/>
      <c r="AF16" s="67"/>
    </row>
    <row r="17" spans="1:32" x14ac:dyDescent="0.35">
      <c r="A17" s="23" t="s">
        <v>14</v>
      </c>
      <c r="B17" s="2">
        <v>48886</v>
      </c>
      <c r="C17" s="3">
        <v>6910</v>
      </c>
      <c r="D17" s="3">
        <v>4718</v>
      </c>
      <c r="E17" s="4">
        <v>233</v>
      </c>
      <c r="F17" s="2">
        <v>42493</v>
      </c>
      <c r="G17" s="3">
        <v>7032</v>
      </c>
      <c r="H17" s="3">
        <v>3472</v>
      </c>
      <c r="I17" s="4">
        <v>182</v>
      </c>
      <c r="J17" s="2">
        <v>45122</v>
      </c>
      <c r="K17" s="3">
        <v>8511</v>
      </c>
      <c r="L17" s="3">
        <v>3499</v>
      </c>
      <c r="M17" s="4">
        <v>171</v>
      </c>
      <c r="N17" s="2">
        <v>49219</v>
      </c>
      <c r="O17" s="3">
        <v>9873</v>
      </c>
      <c r="P17" s="3">
        <v>7046</v>
      </c>
      <c r="Q17" s="4">
        <v>233</v>
      </c>
      <c r="R17" s="2">
        <v>44662</v>
      </c>
      <c r="S17" s="3">
        <v>5902</v>
      </c>
      <c r="T17" s="3">
        <v>7026</v>
      </c>
      <c r="U17" s="4">
        <v>212</v>
      </c>
      <c r="V17" s="82"/>
      <c r="W17" s="46"/>
      <c r="X17" s="46"/>
      <c r="Y17" s="46"/>
      <c r="AA17" s="30"/>
      <c r="AC17" s="70"/>
      <c r="AD17" s="67"/>
      <c r="AE17" s="67"/>
      <c r="AF17" s="67"/>
    </row>
    <row r="18" spans="1:32" x14ac:dyDescent="0.35">
      <c r="A18" s="23" t="s">
        <v>15</v>
      </c>
      <c r="B18" s="2">
        <v>3022</v>
      </c>
      <c r="C18" s="3">
        <v>139</v>
      </c>
      <c r="D18" s="3">
        <v>147</v>
      </c>
      <c r="E18" s="4">
        <v>4</v>
      </c>
      <c r="F18" s="2">
        <v>2732</v>
      </c>
      <c r="G18" s="3">
        <v>126</v>
      </c>
      <c r="H18" s="3">
        <v>89</v>
      </c>
      <c r="I18" s="4">
        <v>9</v>
      </c>
      <c r="J18" s="2">
        <v>3091</v>
      </c>
      <c r="K18" s="3">
        <v>208</v>
      </c>
      <c r="L18" s="3">
        <v>106</v>
      </c>
      <c r="M18" s="4">
        <v>2</v>
      </c>
      <c r="N18" s="2">
        <v>3382</v>
      </c>
      <c r="O18" s="3">
        <v>150</v>
      </c>
      <c r="P18" s="3">
        <v>333</v>
      </c>
      <c r="Q18" s="4">
        <v>5</v>
      </c>
      <c r="R18" s="2">
        <v>2771</v>
      </c>
      <c r="S18" s="3">
        <v>137</v>
      </c>
      <c r="T18" s="3">
        <v>315</v>
      </c>
      <c r="U18" s="4">
        <v>6</v>
      </c>
      <c r="V18" s="82"/>
      <c r="W18" s="46"/>
      <c r="X18" s="46"/>
      <c r="Y18" s="46"/>
      <c r="AA18" s="30"/>
      <c r="AC18" s="70"/>
      <c r="AD18" s="67"/>
      <c r="AE18" s="67"/>
      <c r="AF18" s="67"/>
    </row>
    <row r="19" spans="1:32" x14ac:dyDescent="0.35">
      <c r="A19" s="23" t="s">
        <v>16</v>
      </c>
      <c r="B19" s="2">
        <v>4214</v>
      </c>
      <c r="C19" s="3">
        <v>394</v>
      </c>
      <c r="D19" s="3">
        <v>275</v>
      </c>
      <c r="E19" s="4">
        <v>10</v>
      </c>
      <c r="F19" s="2">
        <v>4379</v>
      </c>
      <c r="G19" s="3">
        <v>374</v>
      </c>
      <c r="H19" s="3">
        <v>180</v>
      </c>
      <c r="I19" s="4">
        <v>10</v>
      </c>
      <c r="J19" s="2">
        <v>4151</v>
      </c>
      <c r="K19" s="3">
        <v>387</v>
      </c>
      <c r="L19" s="3">
        <v>195</v>
      </c>
      <c r="M19" s="4">
        <v>10</v>
      </c>
      <c r="N19" s="2">
        <v>5330</v>
      </c>
      <c r="O19" s="3">
        <v>591</v>
      </c>
      <c r="P19" s="3">
        <v>840</v>
      </c>
      <c r="Q19" s="4">
        <v>8</v>
      </c>
      <c r="R19" s="2">
        <v>3895</v>
      </c>
      <c r="S19" s="3">
        <v>339</v>
      </c>
      <c r="T19" s="3">
        <v>963</v>
      </c>
      <c r="U19" s="4">
        <v>19</v>
      </c>
      <c r="V19" s="82"/>
      <c r="W19" s="46"/>
      <c r="X19" s="46"/>
      <c r="Y19" s="46"/>
      <c r="AA19" s="30"/>
      <c r="AC19" s="70"/>
      <c r="AD19" s="67"/>
      <c r="AE19" s="67"/>
      <c r="AF19" s="67"/>
    </row>
    <row r="20" spans="1:32" x14ac:dyDescent="0.35">
      <c r="A20" s="23" t="s">
        <v>17</v>
      </c>
      <c r="B20" s="2">
        <v>10597</v>
      </c>
      <c r="C20" s="3">
        <v>329</v>
      </c>
      <c r="D20" s="3">
        <v>849</v>
      </c>
      <c r="E20" s="4">
        <v>18</v>
      </c>
      <c r="F20" s="2">
        <v>9433</v>
      </c>
      <c r="G20" s="3">
        <v>342</v>
      </c>
      <c r="H20" s="3">
        <v>488</v>
      </c>
      <c r="I20" s="4">
        <v>21</v>
      </c>
      <c r="J20" s="2">
        <v>11991</v>
      </c>
      <c r="K20" s="3">
        <v>1172</v>
      </c>
      <c r="L20" s="3">
        <v>992</v>
      </c>
      <c r="M20" s="4">
        <v>17</v>
      </c>
      <c r="N20" s="2">
        <v>14816</v>
      </c>
      <c r="O20" s="3">
        <v>917</v>
      </c>
      <c r="P20" s="3">
        <v>4157</v>
      </c>
      <c r="Q20" s="4">
        <v>31</v>
      </c>
      <c r="R20" s="2">
        <v>11816</v>
      </c>
      <c r="S20" s="3">
        <v>518</v>
      </c>
      <c r="T20" s="3">
        <v>4239</v>
      </c>
      <c r="U20" s="4">
        <v>52</v>
      </c>
      <c r="V20" s="82"/>
      <c r="W20" s="46"/>
      <c r="X20" s="46"/>
      <c r="Y20" s="46"/>
      <c r="AA20" s="30"/>
      <c r="AC20" s="70"/>
      <c r="AD20" s="67"/>
      <c r="AE20" s="67"/>
      <c r="AF20" s="67"/>
    </row>
    <row r="21" spans="1:32" ht="15" thickBot="1" x14ac:dyDescent="0.4">
      <c r="A21" s="24" t="s">
        <v>18</v>
      </c>
      <c r="B21" s="5">
        <f t="shared" ref="B21:U21" si="0">SUM(B5:B20)</f>
        <v>208908</v>
      </c>
      <c r="C21" s="6">
        <f t="shared" si="0"/>
        <v>27476</v>
      </c>
      <c r="D21" s="6">
        <f t="shared" si="0"/>
        <v>20094</v>
      </c>
      <c r="E21" s="7">
        <f t="shared" si="0"/>
        <v>669</v>
      </c>
      <c r="F21" s="5">
        <f t="shared" si="0"/>
        <v>190163</v>
      </c>
      <c r="G21" s="6">
        <f t="shared" si="0"/>
        <v>27956</v>
      </c>
      <c r="H21" s="6">
        <f t="shared" si="0"/>
        <v>12811</v>
      </c>
      <c r="I21" s="7">
        <f t="shared" si="0"/>
        <v>557</v>
      </c>
      <c r="J21" s="5">
        <f t="shared" si="0"/>
        <v>205077</v>
      </c>
      <c r="K21" s="6">
        <f t="shared" si="0"/>
        <v>31549</v>
      </c>
      <c r="L21" s="6">
        <f t="shared" si="0"/>
        <v>12390</v>
      </c>
      <c r="M21" s="7">
        <f t="shared" si="0"/>
        <v>460</v>
      </c>
      <c r="N21" s="5">
        <f t="shared" si="0"/>
        <v>227330</v>
      </c>
      <c r="O21" s="6">
        <f t="shared" si="0"/>
        <v>35960</v>
      </c>
      <c r="P21" s="6">
        <f t="shared" si="0"/>
        <v>29190</v>
      </c>
      <c r="Q21" s="7">
        <f t="shared" si="0"/>
        <v>681</v>
      </c>
      <c r="R21" s="5">
        <f t="shared" si="0"/>
        <v>202141</v>
      </c>
      <c r="S21" s="6">
        <f t="shared" si="0"/>
        <v>24661</v>
      </c>
      <c r="T21" s="6">
        <f t="shared" si="0"/>
        <v>31062</v>
      </c>
      <c r="U21" s="7">
        <f t="shared" si="0"/>
        <v>637</v>
      </c>
      <c r="V21" s="82"/>
      <c r="W21" s="46"/>
      <c r="X21" s="46"/>
      <c r="Y21" s="46"/>
      <c r="AA21" s="30"/>
      <c r="AC21" s="70"/>
      <c r="AD21" s="67"/>
      <c r="AE21" s="67"/>
      <c r="AF21" s="67"/>
    </row>
    <row r="22" spans="1:32" x14ac:dyDescent="0.35">
      <c r="A22" s="97"/>
      <c r="B22" s="46"/>
      <c r="C22" s="82"/>
      <c r="D22" s="82"/>
      <c r="E22" s="82"/>
      <c r="F22" s="82"/>
      <c r="G22" s="82"/>
      <c r="H22" s="82"/>
      <c r="I22" s="82"/>
      <c r="J22" s="82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82"/>
      <c r="W22" s="46"/>
      <c r="X22" s="46"/>
      <c r="Y22" s="46"/>
      <c r="AA22" s="30"/>
      <c r="AC22" s="67"/>
      <c r="AD22" s="67"/>
      <c r="AE22" s="67"/>
      <c r="AF22" s="67"/>
    </row>
    <row r="23" spans="1:32" x14ac:dyDescent="0.35">
      <c r="A23" s="60" t="s">
        <v>61</v>
      </c>
      <c r="B23" s="46"/>
      <c r="C23" s="126"/>
      <c r="D23" s="82"/>
      <c r="E23" s="82"/>
      <c r="F23" s="82"/>
      <c r="G23" s="82"/>
      <c r="H23" s="82"/>
      <c r="I23" s="82"/>
      <c r="J23" s="82"/>
      <c r="K23" s="46"/>
      <c r="L23" s="46"/>
      <c r="M23" s="89"/>
      <c r="N23" s="46"/>
      <c r="O23" s="89"/>
      <c r="P23" s="46"/>
      <c r="Q23" s="46"/>
      <c r="R23" s="89"/>
      <c r="S23" s="46"/>
      <c r="T23" s="89"/>
      <c r="U23" s="46"/>
      <c r="V23" s="46"/>
      <c r="W23" s="81"/>
      <c r="X23" s="46"/>
      <c r="Y23" s="89"/>
      <c r="Z23" s="27"/>
      <c r="AC23" s="67"/>
      <c r="AD23" s="67"/>
      <c r="AE23" s="67"/>
      <c r="AF23" s="67"/>
    </row>
    <row r="24" spans="1:32" x14ac:dyDescent="0.35">
      <c r="A24" s="60" t="s">
        <v>60</v>
      </c>
      <c r="B24" s="46"/>
      <c r="C24" s="82"/>
      <c r="D24" s="82"/>
      <c r="E24" s="82"/>
      <c r="F24" s="82"/>
      <c r="G24" s="82"/>
      <c r="H24" s="82"/>
      <c r="I24" s="82"/>
      <c r="J24" s="82"/>
      <c r="K24" s="82"/>
      <c r="L24" s="46"/>
      <c r="M24" s="46"/>
      <c r="N24" s="46"/>
      <c r="O24" s="46"/>
      <c r="P24" s="46"/>
      <c r="Q24" s="46"/>
      <c r="R24" s="46"/>
      <c r="S24" s="46"/>
      <c r="T24" s="83"/>
      <c r="U24" s="96"/>
      <c r="V24" s="46"/>
      <c r="W24" s="46"/>
      <c r="X24" s="46"/>
      <c r="Y24" s="46"/>
      <c r="Z24" s="27"/>
      <c r="AC24" s="67"/>
      <c r="AD24" s="67"/>
      <c r="AE24" s="67"/>
      <c r="AF24" s="67"/>
    </row>
    <row r="25" spans="1:32" x14ac:dyDescent="0.35">
      <c r="A25" s="60" t="s">
        <v>50</v>
      </c>
      <c r="B25" s="46"/>
      <c r="C25" s="82"/>
      <c r="D25" s="82"/>
      <c r="E25" s="82"/>
      <c r="F25" s="82"/>
      <c r="G25" s="82"/>
      <c r="H25" s="82"/>
      <c r="I25" s="82"/>
      <c r="J25" s="82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89"/>
      <c r="X25" s="46"/>
      <c r="Y25" s="46"/>
      <c r="AC25" s="67"/>
      <c r="AD25" s="67"/>
      <c r="AE25" s="67"/>
      <c r="AF25" s="67"/>
    </row>
    <row r="26" spans="1:32" x14ac:dyDescent="0.35">
      <c r="A26" s="60" t="s">
        <v>43</v>
      </c>
      <c r="B26" s="46"/>
      <c r="C26" s="82"/>
      <c r="D26" s="82"/>
      <c r="E26" s="82"/>
      <c r="F26" s="82"/>
      <c r="G26" s="82"/>
      <c r="H26" s="82"/>
      <c r="I26" s="82"/>
      <c r="J26" s="82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</row>
    <row r="27" spans="1:32" x14ac:dyDescent="0.3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</row>
    <row r="28" spans="1:32" ht="26" x14ac:dyDescent="0.35">
      <c r="A28" s="149" t="s">
        <v>66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23"/>
      <c r="X28" s="123"/>
      <c r="Y28" s="46"/>
    </row>
    <row r="29" spans="1:32" ht="14" customHeight="1" x14ac:dyDescent="0.35">
      <c r="A29" s="122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46"/>
    </row>
    <row r="30" spans="1:32" x14ac:dyDescent="0.35">
      <c r="A30" s="87" t="s">
        <v>53</v>
      </c>
      <c r="B30" s="46"/>
      <c r="C30" s="121"/>
      <c r="D30" s="121"/>
      <c r="E30" s="121"/>
      <c r="F30" s="121"/>
      <c r="G30" s="88"/>
      <c r="H30" s="46"/>
      <c r="I30" s="87" t="s">
        <v>55</v>
      </c>
      <c r="J30" s="46"/>
      <c r="K30" s="46"/>
      <c r="L30" s="46"/>
      <c r="M30" s="46"/>
      <c r="N30" s="46"/>
      <c r="O30" s="46"/>
      <c r="P30" s="46"/>
      <c r="Q30" s="87" t="s">
        <v>64</v>
      </c>
      <c r="R30" s="46"/>
      <c r="S30" s="46"/>
      <c r="T30" s="46"/>
      <c r="U30" s="46"/>
      <c r="V30" s="46"/>
      <c r="W30" s="46"/>
      <c r="X30" s="46"/>
      <c r="Y30" s="46"/>
      <c r="AB30" s="46"/>
    </row>
    <row r="31" spans="1:32" x14ac:dyDescent="0.35">
      <c r="A31" s="133" t="s">
        <v>0</v>
      </c>
      <c r="B31" s="134" t="s">
        <v>19</v>
      </c>
      <c r="C31" s="134"/>
      <c r="D31" s="134"/>
      <c r="E31" s="134"/>
      <c r="F31" s="134"/>
      <c r="G31" s="90"/>
      <c r="H31" s="90"/>
      <c r="I31" s="133" t="s">
        <v>0</v>
      </c>
      <c r="J31" s="133" t="s">
        <v>49</v>
      </c>
      <c r="K31" s="133"/>
      <c r="L31" s="133"/>
      <c r="M31" s="133"/>
      <c r="N31" s="133"/>
      <c r="O31" s="46"/>
      <c r="P31" s="46"/>
      <c r="Q31" s="133" t="s">
        <v>0</v>
      </c>
      <c r="R31" s="133" t="str">
        <f>+R3</f>
        <v>2T2022</v>
      </c>
      <c r="S31" s="133"/>
      <c r="T31" s="133"/>
      <c r="U31" s="133"/>
      <c r="V31" s="133"/>
      <c r="W31" s="46"/>
      <c r="X31" s="46"/>
      <c r="Y31" s="46"/>
    </row>
    <row r="32" spans="1:32" ht="26.5" customHeight="1" x14ac:dyDescent="0.35">
      <c r="A32" s="133" t="s">
        <v>0</v>
      </c>
      <c r="B32" s="62" t="s">
        <v>62</v>
      </c>
      <c r="C32" s="62" t="s">
        <v>46</v>
      </c>
      <c r="D32" s="62" t="s">
        <v>47</v>
      </c>
      <c r="E32" s="62" t="s">
        <v>48</v>
      </c>
      <c r="F32" s="62" t="s">
        <v>63</v>
      </c>
      <c r="G32" s="124"/>
      <c r="H32" s="125"/>
      <c r="I32" s="133" t="s">
        <v>0</v>
      </c>
      <c r="J32" s="62" t="s">
        <v>62</v>
      </c>
      <c r="K32" s="62" t="s">
        <v>46</v>
      </c>
      <c r="L32" s="62" t="s">
        <v>47</v>
      </c>
      <c r="M32" s="62" t="s">
        <v>48</v>
      </c>
      <c r="N32" s="62" t="s">
        <v>63</v>
      </c>
      <c r="O32" s="124"/>
      <c r="P32" s="125"/>
      <c r="Q32" s="133"/>
      <c r="R32" s="16" t="s">
        <v>27</v>
      </c>
      <c r="S32" s="16" t="s">
        <v>26</v>
      </c>
      <c r="T32" s="16" t="s">
        <v>28</v>
      </c>
      <c r="U32" s="16" t="s">
        <v>29</v>
      </c>
      <c r="V32" s="16" t="s">
        <v>22</v>
      </c>
      <c r="W32" s="46"/>
      <c r="X32" s="46"/>
      <c r="Y32" s="46"/>
    </row>
    <row r="33" spans="1:25" x14ac:dyDescent="0.35">
      <c r="A33" s="17" t="s">
        <v>1</v>
      </c>
      <c r="B33" s="3">
        <v>18469</v>
      </c>
      <c r="C33" s="3">
        <v>16174</v>
      </c>
      <c r="D33" s="3">
        <v>16209</v>
      </c>
      <c r="E33" s="3">
        <v>19299</v>
      </c>
      <c r="F33" s="3">
        <v>17037</v>
      </c>
      <c r="G33" s="92"/>
      <c r="H33" s="92"/>
      <c r="I33" s="17" t="s">
        <v>1</v>
      </c>
      <c r="J33" s="3">
        <v>875</v>
      </c>
      <c r="K33" s="3">
        <v>553</v>
      </c>
      <c r="L33" s="3">
        <v>379</v>
      </c>
      <c r="M33" s="3">
        <v>690</v>
      </c>
      <c r="N33" s="3">
        <v>852</v>
      </c>
      <c r="O33" s="89"/>
      <c r="P33" s="81"/>
      <c r="Q33" s="21" t="s">
        <v>1</v>
      </c>
      <c r="R33" s="48">
        <v>14743</v>
      </c>
      <c r="S33" s="48">
        <v>1423</v>
      </c>
      <c r="T33" s="48">
        <v>852</v>
      </c>
      <c r="U33" s="48">
        <v>19</v>
      </c>
      <c r="V33" s="48">
        <v>17037</v>
      </c>
      <c r="W33" s="46"/>
      <c r="X33" s="46"/>
      <c r="Y33" s="46"/>
    </row>
    <row r="34" spans="1:25" x14ac:dyDescent="0.35">
      <c r="A34" s="17" t="s">
        <v>2</v>
      </c>
      <c r="B34" s="3">
        <v>8561</v>
      </c>
      <c r="C34" s="3">
        <v>7155</v>
      </c>
      <c r="D34" s="3">
        <v>9020</v>
      </c>
      <c r="E34" s="3">
        <v>9469</v>
      </c>
      <c r="F34" s="3">
        <v>8960</v>
      </c>
      <c r="G34" s="92"/>
      <c r="H34" s="92"/>
      <c r="I34" s="17" t="s">
        <v>2</v>
      </c>
      <c r="J34" s="3">
        <v>608</v>
      </c>
      <c r="K34" s="3">
        <v>449</v>
      </c>
      <c r="L34" s="3">
        <v>523</v>
      </c>
      <c r="M34" s="3">
        <v>933</v>
      </c>
      <c r="N34" s="3">
        <v>1003</v>
      </c>
      <c r="O34" s="89"/>
      <c r="P34" s="81"/>
      <c r="Q34" s="21" t="s">
        <v>2</v>
      </c>
      <c r="R34" s="48">
        <v>7323</v>
      </c>
      <c r="S34" s="48">
        <v>619</v>
      </c>
      <c r="T34" s="48">
        <v>1003</v>
      </c>
      <c r="U34" s="48">
        <v>15</v>
      </c>
      <c r="V34" s="48">
        <v>8960</v>
      </c>
      <c r="W34" s="46"/>
      <c r="X34" s="46"/>
      <c r="Y34" s="46"/>
    </row>
    <row r="35" spans="1:25" x14ac:dyDescent="0.35">
      <c r="A35" s="17" t="s">
        <v>3</v>
      </c>
      <c r="B35" s="3">
        <v>5114</v>
      </c>
      <c r="C35" s="3">
        <v>4210</v>
      </c>
      <c r="D35" s="3">
        <v>5351</v>
      </c>
      <c r="E35" s="3">
        <v>7884</v>
      </c>
      <c r="F35" s="3">
        <v>7991</v>
      </c>
      <c r="G35" s="92"/>
      <c r="H35" s="92"/>
      <c r="I35" s="17" t="s">
        <v>3</v>
      </c>
      <c r="J35" s="3">
        <v>426</v>
      </c>
      <c r="K35" s="3">
        <v>277</v>
      </c>
      <c r="L35" s="3">
        <v>409</v>
      </c>
      <c r="M35" s="3">
        <v>1656</v>
      </c>
      <c r="N35" s="3">
        <v>1866</v>
      </c>
      <c r="O35" s="89"/>
      <c r="P35" s="81"/>
      <c r="Q35" s="21" t="s">
        <v>3</v>
      </c>
      <c r="R35" s="48">
        <v>5862</v>
      </c>
      <c r="S35" s="48">
        <v>255</v>
      </c>
      <c r="T35" s="48">
        <v>1866</v>
      </c>
      <c r="U35" s="48">
        <v>8</v>
      </c>
      <c r="V35" s="48">
        <v>7991</v>
      </c>
      <c r="W35" s="46"/>
      <c r="X35" s="46"/>
      <c r="Y35" s="46"/>
    </row>
    <row r="36" spans="1:25" x14ac:dyDescent="0.35">
      <c r="A36" s="17" t="s">
        <v>4</v>
      </c>
      <c r="B36" s="3">
        <v>4599</v>
      </c>
      <c r="C36" s="3">
        <v>4193</v>
      </c>
      <c r="D36" s="3">
        <v>4925</v>
      </c>
      <c r="E36" s="3">
        <v>4170</v>
      </c>
      <c r="F36" s="3">
        <v>3623</v>
      </c>
      <c r="G36" s="92"/>
      <c r="H36" s="92"/>
      <c r="I36" s="17" t="s">
        <v>4</v>
      </c>
      <c r="J36" s="3">
        <v>296</v>
      </c>
      <c r="K36" s="3">
        <v>183</v>
      </c>
      <c r="L36" s="3">
        <v>124</v>
      </c>
      <c r="M36" s="3">
        <v>149</v>
      </c>
      <c r="N36" s="3">
        <v>235</v>
      </c>
      <c r="O36" s="89"/>
      <c r="P36" s="81"/>
      <c r="Q36" s="21" t="s">
        <v>4</v>
      </c>
      <c r="R36" s="48">
        <v>2779</v>
      </c>
      <c r="S36" s="48">
        <v>606</v>
      </c>
      <c r="T36" s="48">
        <v>235</v>
      </c>
      <c r="U36" s="48">
        <v>3</v>
      </c>
      <c r="V36" s="48">
        <v>3623</v>
      </c>
      <c r="W36" s="46"/>
      <c r="X36" s="46"/>
      <c r="Y36" s="46"/>
    </row>
    <row r="37" spans="1:25" x14ac:dyDescent="0.35">
      <c r="A37" s="17" t="s">
        <v>6</v>
      </c>
      <c r="B37" s="3">
        <v>5202</v>
      </c>
      <c r="C37" s="3">
        <v>4598</v>
      </c>
      <c r="D37" s="3">
        <v>5187</v>
      </c>
      <c r="E37" s="3">
        <v>6273</v>
      </c>
      <c r="F37" s="3">
        <v>6501</v>
      </c>
      <c r="G37" s="92"/>
      <c r="H37" s="92"/>
      <c r="I37" s="17" t="s">
        <v>6</v>
      </c>
      <c r="J37" s="3">
        <v>240</v>
      </c>
      <c r="K37" s="3">
        <v>138</v>
      </c>
      <c r="L37" s="3">
        <v>237</v>
      </c>
      <c r="M37" s="3">
        <v>1069</v>
      </c>
      <c r="N37" s="3">
        <v>1329</v>
      </c>
      <c r="O37" s="89"/>
      <c r="P37" s="81"/>
      <c r="Q37" s="21" t="s">
        <v>6</v>
      </c>
      <c r="R37" s="48">
        <v>4977</v>
      </c>
      <c r="S37" s="48">
        <v>182</v>
      </c>
      <c r="T37" s="48">
        <v>1329</v>
      </c>
      <c r="U37" s="48">
        <v>13</v>
      </c>
      <c r="V37" s="48">
        <v>6501</v>
      </c>
      <c r="W37" s="46"/>
      <c r="X37" s="46"/>
      <c r="Y37" s="46"/>
    </row>
    <row r="38" spans="1:25" x14ac:dyDescent="0.35">
      <c r="A38" s="17" t="s">
        <v>7</v>
      </c>
      <c r="B38" s="3">
        <v>15809</v>
      </c>
      <c r="C38" s="3">
        <v>14251</v>
      </c>
      <c r="D38" s="3">
        <v>16073</v>
      </c>
      <c r="E38" s="3">
        <v>20186</v>
      </c>
      <c r="F38" s="3">
        <v>16801</v>
      </c>
      <c r="G38" s="92"/>
      <c r="H38" s="92"/>
      <c r="I38" s="17" t="s">
        <v>7</v>
      </c>
      <c r="J38" s="3">
        <v>907</v>
      </c>
      <c r="K38" s="3">
        <v>688</v>
      </c>
      <c r="L38" s="3">
        <v>783</v>
      </c>
      <c r="M38" s="3">
        <v>2421</v>
      </c>
      <c r="N38" s="3">
        <v>3182</v>
      </c>
      <c r="O38" s="89"/>
      <c r="P38" s="81"/>
      <c r="Q38" s="21" t="s">
        <v>7</v>
      </c>
      <c r="R38" s="48">
        <v>12409</v>
      </c>
      <c r="S38" s="48">
        <v>1154</v>
      </c>
      <c r="T38" s="48">
        <v>3182</v>
      </c>
      <c r="U38" s="48">
        <v>56</v>
      </c>
      <c r="V38" s="48">
        <v>16801</v>
      </c>
      <c r="W38" s="46"/>
      <c r="X38" s="46"/>
      <c r="Y38" s="46"/>
    </row>
    <row r="39" spans="1:25" x14ac:dyDescent="0.35">
      <c r="A39" s="17" t="s">
        <v>8</v>
      </c>
      <c r="B39" s="3">
        <v>9688</v>
      </c>
      <c r="C39" s="3">
        <v>9362</v>
      </c>
      <c r="D39" s="3">
        <v>9865</v>
      </c>
      <c r="E39" s="3">
        <v>12033</v>
      </c>
      <c r="F39" s="3">
        <v>10493</v>
      </c>
      <c r="G39" s="92"/>
      <c r="H39" s="92"/>
      <c r="I39" s="17" t="s">
        <v>8</v>
      </c>
      <c r="J39" s="3">
        <v>726</v>
      </c>
      <c r="K39" s="3">
        <v>511</v>
      </c>
      <c r="L39" s="3">
        <v>513</v>
      </c>
      <c r="M39" s="3">
        <v>1107</v>
      </c>
      <c r="N39" s="3">
        <v>1524</v>
      </c>
      <c r="O39" s="89"/>
      <c r="P39" s="81"/>
      <c r="Q39" s="21" t="s">
        <v>8</v>
      </c>
      <c r="R39" s="48">
        <v>8109</v>
      </c>
      <c r="S39" s="48">
        <v>831</v>
      </c>
      <c r="T39" s="48">
        <v>1524</v>
      </c>
      <c r="U39" s="48">
        <v>29</v>
      </c>
      <c r="V39" s="48">
        <v>10493</v>
      </c>
      <c r="W39" s="46"/>
      <c r="X39" s="46"/>
      <c r="Y39" s="46"/>
    </row>
    <row r="40" spans="1:25" x14ac:dyDescent="0.35">
      <c r="A40" s="17" t="s">
        <v>9</v>
      </c>
      <c r="B40" s="3">
        <v>74275</v>
      </c>
      <c r="C40" s="3">
        <v>70324</v>
      </c>
      <c r="D40" s="3">
        <v>73382</v>
      </c>
      <c r="E40" s="3">
        <v>81407</v>
      </c>
      <c r="F40" s="3">
        <v>73598</v>
      </c>
      <c r="G40" s="92"/>
      <c r="H40" s="92"/>
      <c r="I40" s="17" t="s">
        <v>9</v>
      </c>
      <c r="J40" s="3">
        <v>7078</v>
      </c>
      <c r="K40" s="3">
        <v>3909</v>
      </c>
      <c r="L40" s="3">
        <v>3164</v>
      </c>
      <c r="M40" s="3">
        <v>5947</v>
      </c>
      <c r="N40" s="3">
        <v>5025</v>
      </c>
      <c r="O40" s="89"/>
      <c r="P40" s="81"/>
      <c r="Q40" s="21" t="s">
        <v>9</v>
      </c>
      <c r="R40" s="48">
        <v>58924</v>
      </c>
      <c r="S40" s="48">
        <v>9518</v>
      </c>
      <c r="T40" s="48">
        <v>5025</v>
      </c>
      <c r="U40" s="48">
        <v>131</v>
      </c>
      <c r="V40" s="48">
        <v>73598</v>
      </c>
      <c r="W40" s="46"/>
      <c r="X40" s="46"/>
      <c r="Y40" s="46"/>
    </row>
    <row r="41" spans="1:25" x14ac:dyDescent="0.35">
      <c r="A41" s="17" t="s">
        <v>10</v>
      </c>
      <c r="B41" s="3">
        <v>18452</v>
      </c>
      <c r="C41" s="3">
        <v>16392</v>
      </c>
      <c r="D41" s="3">
        <v>16031</v>
      </c>
      <c r="E41" s="3">
        <v>19167</v>
      </c>
      <c r="F41" s="3">
        <v>16778</v>
      </c>
      <c r="G41" s="92"/>
      <c r="H41" s="92"/>
      <c r="I41" s="17" t="s">
        <v>10</v>
      </c>
      <c r="J41" s="3">
        <v>986</v>
      </c>
      <c r="K41" s="3">
        <v>652</v>
      </c>
      <c r="L41" s="3">
        <v>562</v>
      </c>
      <c r="M41" s="3">
        <v>1127</v>
      </c>
      <c r="N41" s="3">
        <v>1395</v>
      </c>
      <c r="O41" s="89"/>
      <c r="P41" s="81"/>
      <c r="Q41" s="21" t="s">
        <v>10</v>
      </c>
      <c r="R41" s="48">
        <v>13745</v>
      </c>
      <c r="S41" s="48">
        <v>1609</v>
      </c>
      <c r="T41" s="48">
        <v>1395</v>
      </c>
      <c r="U41" s="48">
        <v>29</v>
      </c>
      <c r="V41" s="48">
        <v>16778</v>
      </c>
      <c r="W41" s="46"/>
      <c r="X41" s="46"/>
      <c r="Y41" s="46"/>
    </row>
    <row r="42" spans="1:25" x14ac:dyDescent="0.35">
      <c r="A42" s="17" t="s">
        <v>11</v>
      </c>
      <c r="B42" s="3">
        <v>3310</v>
      </c>
      <c r="C42" s="3">
        <v>2819</v>
      </c>
      <c r="D42" s="3">
        <v>2890</v>
      </c>
      <c r="E42" s="3">
        <v>3089</v>
      </c>
      <c r="F42" s="3">
        <v>2858</v>
      </c>
      <c r="G42" s="92"/>
      <c r="H42" s="92"/>
      <c r="I42" s="17" t="s">
        <v>11</v>
      </c>
      <c r="J42" s="3">
        <v>233</v>
      </c>
      <c r="K42" s="3">
        <v>255</v>
      </c>
      <c r="L42" s="3">
        <v>177</v>
      </c>
      <c r="M42" s="3">
        <v>335</v>
      </c>
      <c r="N42" s="3">
        <v>516</v>
      </c>
      <c r="O42" s="89"/>
      <c r="P42" s="81"/>
      <c r="Q42" s="21" t="s">
        <v>11</v>
      </c>
      <c r="R42" s="48">
        <v>1968</v>
      </c>
      <c r="S42" s="48">
        <v>349</v>
      </c>
      <c r="T42" s="48">
        <v>516</v>
      </c>
      <c r="U42" s="48">
        <v>25</v>
      </c>
      <c r="V42" s="48">
        <v>2858</v>
      </c>
      <c r="W42" s="46"/>
      <c r="X42" s="46"/>
      <c r="Y42" s="46"/>
    </row>
    <row r="43" spans="1:25" x14ac:dyDescent="0.35">
      <c r="A43" s="17" t="s">
        <v>12</v>
      </c>
      <c r="B43" s="3">
        <v>10005</v>
      </c>
      <c r="C43" s="3">
        <v>8165</v>
      </c>
      <c r="D43" s="3">
        <v>8163</v>
      </c>
      <c r="E43" s="3">
        <v>9811</v>
      </c>
      <c r="F43" s="3">
        <v>8397</v>
      </c>
      <c r="G43" s="92"/>
      <c r="H43" s="92"/>
      <c r="I43" s="17" t="s">
        <v>12</v>
      </c>
      <c r="J43" s="3">
        <v>1593</v>
      </c>
      <c r="K43" s="3">
        <v>866</v>
      </c>
      <c r="L43" s="3">
        <v>612</v>
      </c>
      <c r="M43" s="3">
        <v>1073</v>
      </c>
      <c r="N43" s="3">
        <v>1245</v>
      </c>
      <c r="O43" s="89"/>
      <c r="P43" s="81"/>
      <c r="Q43" s="21" t="s">
        <v>12</v>
      </c>
      <c r="R43" s="48">
        <v>6122</v>
      </c>
      <c r="S43" s="48">
        <v>1013</v>
      </c>
      <c r="T43" s="48">
        <v>1245</v>
      </c>
      <c r="U43" s="48">
        <v>17</v>
      </c>
      <c r="V43" s="48">
        <v>8397</v>
      </c>
      <c r="W43" s="46"/>
      <c r="X43" s="46"/>
      <c r="Y43" s="46"/>
    </row>
    <row r="44" spans="1:25" x14ac:dyDescent="0.35">
      <c r="A44" s="17" t="s">
        <v>13</v>
      </c>
      <c r="B44" s="3">
        <v>2918</v>
      </c>
      <c r="C44" s="3">
        <v>2482</v>
      </c>
      <c r="D44" s="3">
        <v>2755</v>
      </c>
      <c r="E44" s="3">
        <v>3442</v>
      </c>
      <c r="F44" s="3">
        <v>2592</v>
      </c>
      <c r="G44" s="92"/>
      <c r="H44" s="92"/>
      <c r="I44" s="17" t="s">
        <v>13</v>
      </c>
      <c r="J44" s="3">
        <v>137</v>
      </c>
      <c r="K44" s="3">
        <v>101</v>
      </c>
      <c r="L44" s="3">
        <v>115</v>
      </c>
      <c r="M44" s="3">
        <v>307</v>
      </c>
      <c r="N44" s="3">
        <v>347</v>
      </c>
      <c r="O44" s="89"/>
      <c r="P44" s="81"/>
      <c r="Q44" s="21" t="s">
        <v>13</v>
      </c>
      <c r="R44" s="48">
        <v>2036</v>
      </c>
      <c r="S44" s="48">
        <v>206</v>
      </c>
      <c r="T44" s="48">
        <v>347</v>
      </c>
      <c r="U44" s="48">
        <v>3</v>
      </c>
      <c r="V44" s="48">
        <v>2592</v>
      </c>
      <c r="W44" s="46"/>
      <c r="X44" s="46"/>
      <c r="Y44" s="46"/>
    </row>
    <row r="45" spans="1:25" x14ac:dyDescent="0.35">
      <c r="A45" s="17" t="s">
        <v>14</v>
      </c>
      <c r="B45" s="3">
        <v>60747</v>
      </c>
      <c r="C45" s="3">
        <v>53179</v>
      </c>
      <c r="D45" s="3">
        <v>57303</v>
      </c>
      <c r="E45" s="3">
        <v>66371</v>
      </c>
      <c r="F45" s="3">
        <v>57802</v>
      </c>
      <c r="G45" s="92"/>
      <c r="H45" s="92"/>
      <c r="I45" s="17" t="s">
        <v>14</v>
      </c>
      <c r="J45" s="3">
        <v>4718</v>
      </c>
      <c r="K45" s="3">
        <v>3472</v>
      </c>
      <c r="L45" s="3">
        <v>3499</v>
      </c>
      <c r="M45" s="3">
        <v>7046</v>
      </c>
      <c r="N45" s="3">
        <v>7026</v>
      </c>
      <c r="O45" s="89"/>
      <c r="P45" s="81"/>
      <c r="Q45" s="21" t="s">
        <v>14</v>
      </c>
      <c r="R45" s="48">
        <v>44662</v>
      </c>
      <c r="S45" s="48">
        <v>5902</v>
      </c>
      <c r="T45" s="48">
        <v>7026</v>
      </c>
      <c r="U45" s="48">
        <v>212</v>
      </c>
      <c r="V45" s="48">
        <v>57802</v>
      </c>
      <c r="W45" s="46"/>
      <c r="X45" s="46"/>
      <c r="Y45" s="46"/>
    </row>
    <row r="46" spans="1:25" x14ac:dyDescent="0.35">
      <c r="A46" s="17" t="s">
        <v>15</v>
      </c>
      <c r="B46" s="3">
        <v>3312</v>
      </c>
      <c r="C46" s="3">
        <v>2956</v>
      </c>
      <c r="D46" s="3">
        <v>3407</v>
      </c>
      <c r="E46" s="3">
        <v>3870</v>
      </c>
      <c r="F46" s="3">
        <v>3229</v>
      </c>
      <c r="G46" s="92"/>
      <c r="H46" s="92"/>
      <c r="I46" s="17" t="s">
        <v>15</v>
      </c>
      <c r="J46" s="3">
        <v>147</v>
      </c>
      <c r="K46" s="3">
        <v>89</v>
      </c>
      <c r="L46" s="3">
        <v>106</v>
      </c>
      <c r="M46" s="3">
        <v>333</v>
      </c>
      <c r="N46" s="3">
        <v>315</v>
      </c>
      <c r="O46" s="89"/>
      <c r="P46" s="81"/>
      <c r="Q46" s="21" t="s">
        <v>15</v>
      </c>
      <c r="R46" s="48">
        <v>2771</v>
      </c>
      <c r="S46" s="48">
        <v>137</v>
      </c>
      <c r="T46" s="48">
        <v>315</v>
      </c>
      <c r="U46" s="48">
        <v>6</v>
      </c>
      <c r="V46" s="48">
        <v>3229</v>
      </c>
      <c r="W46" s="46"/>
      <c r="X46" s="46"/>
      <c r="Y46" s="46"/>
    </row>
    <row r="47" spans="1:25" x14ac:dyDescent="0.35">
      <c r="A47" s="17" t="s">
        <v>16</v>
      </c>
      <c r="B47" s="3">
        <v>4893</v>
      </c>
      <c r="C47" s="3">
        <v>4943</v>
      </c>
      <c r="D47" s="3">
        <v>4743</v>
      </c>
      <c r="E47" s="3">
        <v>6769</v>
      </c>
      <c r="F47" s="3">
        <v>5216</v>
      </c>
      <c r="G47" s="92"/>
      <c r="H47" s="92"/>
      <c r="I47" s="17" t="s">
        <v>16</v>
      </c>
      <c r="J47" s="3">
        <v>275</v>
      </c>
      <c r="K47" s="3">
        <v>180</v>
      </c>
      <c r="L47" s="3">
        <v>195</v>
      </c>
      <c r="M47" s="3">
        <v>840</v>
      </c>
      <c r="N47" s="3">
        <v>963</v>
      </c>
      <c r="O47" s="89"/>
      <c r="P47" s="81"/>
      <c r="Q47" s="21" t="s">
        <v>16</v>
      </c>
      <c r="R47" s="48">
        <v>3895</v>
      </c>
      <c r="S47" s="48">
        <v>339</v>
      </c>
      <c r="T47" s="48">
        <v>963</v>
      </c>
      <c r="U47" s="48">
        <v>19</v>
      </c>
      <c r="V47" s="48">
        <v>5216</v>
      </c>
      <c r="W47" s="46"/>
      <c r="X47" s="46"/>
      <c r="Y47" s="46"/>
    </row>
    <row r="48" spans="1:25" x14ac:dyDescent="0.35">
      <c r="A48" s="17" t="s">
        <v>17</v>
      </c>
      <c r="B48" s="3">
        <v>11793</v>
      </c>
      <c r="C48" s="3">
        <v>10284</v>
      </c>
      <c r="D48" s="3">
        <v>14172</v>
      </c>
      <c r="E48" s="3">
        <v>19921</v>
      </c>
      <c r="F48" s="3">
        <v>16625</v>
      </c>
      <c r="G48" s="92"/>
      <c r="H48" s="92"/>
      <c r="I48" s="17" t="s">
        <v>17</v>
      </c>
      <c r="J48" s="3">
        <v>849</v>
      </c>
      <c r="K48" s="3">
        <v>488</v>
      </c>
      <c r="L48" s="3">
        <v>992</v>
      </c>
      <c r="M48" s="3">
        <v>4157</v>
      </c>
      <c r="N48" s="3">
        <v>4239</v>
      </c>
      <c r="O48" s="89"/>
      <c r="P48" s="81"/>
      <c r="Q48" s="21" t="s">
        <v>17</v>
      </c>
      <c r="R48" s="48">
        <v>11816</v>
      </c>
      <c r="S48" s="48">
        <v>518</v>
      </c>
      <c r="T48" s="48">
        <v>4239</v>
      </c>
      <c r="U48" s="48">
        <v>52</v>
      </c>
      <c r="V48" s="48">
        <v>16625</v>
      </c>
      <c r="W48" s="46"/>
      <c r="X48" s="46"/>
      <c r="Y48" s="46"/>
    </row>
    <row r="49" spans="1:25" x14ac:dyDescent="0.35">
      <c r="A49" s="18" t="s">
        <v>18</v>
      </c>
      <c r="B49" s="19">
        <f>SUM(B33:B48)</f>
        <v>257147</v>
      </c>
      <c r="C49" s="19">
        <f t="shared" ref="C49:F49" si="1">SUM(C33:C48)</f>
        <v>231487</v>
      </c>
      <c r="D49" s="19">
        <f t="shared" si="1"/>
        <v>249476</v>
      </c>
      <c r="E49" s="19">
        <f t="shared" si="1"/>
        <v>293161</v>
      </c>
      <c r="F49" s="19">
        <f t="shared" si="1"/>
        <v>258501</v>
      </c>
      <c r="G49" s="92"/>
      <c r="H49" s="92"/>
      <c r="I49" s="18" t="s">
        <v>18</v>
      </c>
      <c r="J49" s="19">
        <f>SUM(J33:J48)</f>
        <v>20094</v>
      </c>
      <c r="K49" s="19">
        <f t="shared" ref="K49:N49" si="2">SUM(K33:K48)</f>
        <v>12811</v>
      </c>
      <c r="L49" s="19">
        <f t="shared" si="2"/>
        <v>12390</v>
      </c>
      <c r="M49" s="19">
        <f t="shared" si="2"/>
        <v>29190</v>
      </c>
      <c r="N49" s="19">
        <f t="shared" si="2"/>
        <v>31062</v>
      </c>
      <c r="O49" s="89"/>
      <c r="P49" s="81"/>
      <c r="Q49" s="22" t="s">
        <v>18</v>
      </c>
      <c r="R49" s="19">
        <f>SUM(R33:R48)</f>
        <v>202141</v>
      </c>
      <c r="S49" s="19">
        <f>SUM(S33:S48)</f>
        <v>24661</v>
      </c>
      <c r="T49" s="19">
        <f>SUM(T33:T48)</f>
        <v>31062</v>
      </c>
      <c r="U49" s="19">
        <f>SUM(U33:U48)</f>
        <v>637</v>
      </c>
      <c r="V49" s="19">
        <f>SUM(R49:U49)</f>
        <v>258501</v>
      </c>
      <c r="W49" s="83"/>
      <c r="X49" s="46"/>
      <c r="Y49" s="46"/>
    </row>
    <row r="50" spans="1:25" x14ac:dyDescent="0.35">
      <c r="A50" s="97"/>
      <c r="B50" s="87"/>
      <c r="C50" s="131"/>
      <c r="D50" s="131"/>
      <c r="E50" s="131"/>
      <c r="F50" s="131"/>
      <c r="G50" s="94"/>
      <c r="H50" s="94"/>
      <c r="I50" s="94"/>
      <c r="J50" s="94"/>
      <c r="K50" s="132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81"/>
      <c r="X50" s="46"/>
      <c r="Y50" s="46"/>
    </row>
    <row r="51" spans="1:25" x14ac:dyDescent="0.35">
      <c r="A51" s="87" t="s">
        <v>52</v>
      </c>
      <c r="B51" s="46"/>
      <c r="C51" s="87"/>
      <c r="D51" s="95"/>
      <c r="E51" s="95"/>
      <c r="F51" s="46"/>
      <c r="G51" s="95"/>
      <c r="H51" s="95"/>
      <c r="I51" s="87" t="s">
        <v>56</v>
      </c>
      <c r="J51" s="46"/>
      <c r="K51" s="87"/>
      <c r="L51" s="95"/>
      <c r="M51" s="95"/>
      <c r="N51" s="46"/>
      <c r="O51" s="46"/>
      <c r="P51" s="46"/>
      <c r="Q51" s="100" t="s">
        <v>65</v>
      </c>
      <c r="R51" s="46"/>
      <c r="S51" s="46"/>
      <c r="T51" s="46"/>
      <c r="U51" s="46"/>
      <c r="V51" s="46"/>
      <c r="W51" s="81"/>
      <c r="X51" s="46"/>
      <c r="Y51" s="46"/>
    </row>
    <row r="52" spans="1:25" ht="15" customHeight="1" x14ac:dyDescent="0.35">
      <c r="A52" s="133" t="s">
        <v>0</v>
      </c>
      <c r="B52" s="133" t="s">
        <v>21</v>
      </c>
      <c r="C52" s="133"/>
      <c r="D52" s="133"/>
      <c r="E52" s="133"/>
      <c r="F52" s="133"/>
      <c r="G52" s="87"/>
      <c r="H52" s="87"/>
      <c r="I52" s="133" t="s">
        <v>0</v>
      </c>
      <c r="J52" s="133" t="s">
        <v>37</v>
      </c>
      <c r="K52" s="133"/>
      <c r="L52" s="133"/>
      <c r="M52" s="133"/>
      <c r="N52" s="133"/>
      <c r="O52" s="46"/>
      <c r="P52" s="46"/>
      <c r="Q52" s="133" t="s">
        <v>0</v>
      </c>
      <c r="R52" s="133" t="str">
        <f>+R31</f>
        <v>2T2022</v>
      </c>
      <c r="S52" s="133"/>
      <c r="T52" s="133"/>
      <c r="U52" s="133"/>
      <c r="V52" s="133"/>
      <c r="W52" s="46"/>
      <c r="X52" s="46"/>
      <c r="Y52" s="46"/>
    </row>
    <row r="53" spans="1:25" ht="26" x14ac:dyDescent="0.35">
      <c r="A53" s="133" t="s">
        <v>0</v>
      </c>
      <c r="B53" s="62" t="s">
        <v>62</v>
      </c>
      <c r="C53" s="62" t="s">
        <v>46</v>
      </c>
      <c r="D53" s="62" t="s">
        <v>47</v>
      </c>
      <c r="E53" s="62" t="s">
        <v>48</v>
      </c>
      <c r="F53" s="62" t="s">
        <v>63</v>
      </c>
      <c r="G53" s="90"/>
      <c r="H53" s="90"/>
      <c r="I53" s="133" t="s">
        <v>0</v>
      </c>
      <c r="J53" s="62" t="s">
        <v>62</v>
      </c>
      <c r="K53" s="62" t="s">
        <v>46</v>
      </c>
      <c r="L53" s="62" t="s">
        <v>47</v>
      </c>
      <c r="M53" s="62" t="s">
        <v>48</v>
      </c>
      <c r="N53" s="62" t="s">
        <v>63</v>
      </c>
      <c r="O53" s="46"/>
      <c r="P53" s="46"/>
      <c r="Q53" s="133" t="s">
        <v>35</v>
      </c>
      <c r="R53" s="16" t="s">
        <v>35</v>
      </c>
      <c r="S53" s="16" t="s">
        <v>36</v>
      </c>
      <c r="T53" s="16" t="s">
        <v>37</v>
      </c>
      <c r="U53" s="16" t="s">
        <v>38</v>
      </c>
      <c r="V53" s="16" t="s">
        <v>39</v>
      </c>
      <c r="W53" s="46"/>
      <c r="X53" s="46"/>
      <c r="Y53" s="46"/>
    </row>
    <row r="54" spans="1:25" x14ac:dyDescent="0.35">
      <c r="A54" s="17" t="s">
        <v>1</v>
      </c>
      <c r="B54" s="14">
        <v>7.1822731744877438E-2</v>
      </c>
      <c r="C54" s="14">
        <v>6.9870014298859112E-2</v>
      </c>
      <c r="D54" s="14">
        <v>6.4972181692828174E-2</v>
      </c>
      <c r="E54" s="14">
        <v>6.5830721003134793E-2</v>
      </c>
      <c r="F54" s="14">
        <v>6.5906901714113286E-2</v>
      </c>
      <c r="G54" s="92"/>
      <c r="H54" s="92"/>
      <c r="I54" s="17" t="s">
        <v>1</v>
      </c>
      <c r="J54" s="14">
        <v>4.3545336916492483E-2</v>
      </c>
      <c r="K54" s="14">
        <v>4.3166029193661699E-2</v>
      </c>
      <c r="L54" s="14">
        <v>3.0589184826472961E-2</v>
      </c>
      <c r="M54" s="14">
        <v>2.3638232271325797E-2</v>
      </c>
      <c r="N54" s="14">
        <v>2.7429012941858219E-2</v>
      </c>
      <c r="O54" s="81"/>
      <c r="P54" s="81"/>
      <c r="Q54" s="21" t="s">
        <v>1</v>
      </c>
      <c r="R54" s="14">
        <v>0.86535188119974171</v>
      </c>
      <c r="S54" s="14">
        <v>8.3524094617596994E-2</v>
      </c>
      <c r="T54" s="14">
        <v>5.0008804366966017E-2</v>
      </c>
      <c r="U54" s="14">
        <v>1.1152198156952516E-3</v>
      </c>
      <c r="V54" s="14">
        <f>SUM(R54:U54)</f>
        <v>1</v>
      </c>
      <c r="W54" s="46"/>
      <c r="X54" s="46"/>
      <c r="Y54" s="46"/>
    </row>
    <row r="55" spans="1:25" x14ac:dyDescent="0.35">
      <c r="A55" s="17" t="s">
        <v>2</v>
      </c>
      <c r="B55" s="14">
        <v>3.3292241402777402E-2</v>
      </c>
      <c r="C55" s="14">
        <v>3.0908863132702916E-2</v>
      </c>
      <c r="D55" s="14">
        <v>3.6155782520162258E-2</v>
      </c>
      <c r="E55" s="14">
        <v>3.2299657867178783E-2</v>
      </c>
      <c r="F55" s="14">
        <v>3.4661374617506319E-2</v>
      </c>
      <c r="G55" s="92"/>
      <c r="H55" s="92"/>
      <c r="I55" s="17" t="s">
        <v>2</v>
      </c>
      <c r="J55" s="14">
        <v>3.0257788394545636E-2</v>
      </c>
      <c r="K55" s="14">
        <v>3.5048005620170165E-2</v>
      </c>
      <c r="L55" s="14">
        <v>4.2211460855528654E-2</v>
      </c>
      <c r="M55" s="14">
        <v>3.1963001027749231E-2</v>
      </c>
      <c r="N55" s="14">
        <v>3.2290258193290837E-2</v>
      </c>
      <c r="O55" s="81"/>
      <c r="P55" s="81"/>
      <c r="Q55" s="21" t="s">
        <v>2</v>
      </c>
      <c r="R55" s="14">
        <v>0.81729910714285714</v>
      </c>
      <c r="S55" s="14">
        <v>6.9084821428571433E-2</v>
      </c>
      <c r="T55" s="14">
        <v>0.11194196428571429</v>
      </c>
      <c r="U55" s="14">
        <v>1.6741071428571428E-3</v>
      </c>
      <c r="V55" s="14">
        <f t="shared" ref="V55:V69" si="3">SUM(R55:U55)</f>
        <v>0.99999999999999989</v>
      </c>
      <c r="W55" s="46"/>
      <c r="X55" s="46"/>
      <c r="Y55" s="46"/>
    </row>
    <row r="56" spans="1:25" x14ac:dyDescent="0.35">
      <c r="A56" s="17" t="s">
        <v>3</v>
      </c>
      <c r="B56" s="14">
        <v>1.9887457368742392E-2</v>
      </c>
      <c r="C56" s="14">
        <v>1.8186766427488368E-2</v>
      </c>
      <c r="D56" s="14">
        <v>2.1448957013901138E-2</v>
      </c>
      <c r="E56" s="14">
        <v>2.6893072407312021E-2</v>
      </c>
      <c r="F56" s="14">
        <v>3.0912839795590733E-2</v>
      </c>
      <c r="G56" s="92"/>
      <c r="H56" s="92"/>
      <c r="I56" s="17" t="s">
        <v>3</v>
      </c>
      <c r="J56" s="14">
        <v>2.1200358315915199E-2</v>
      </c>
      <c r="K56" s="14">
        <v>2.162204355631879E-2</v>
      </c>
      <c r="L56" s="14">
        <v>3.3010492332526231E-2</v>
      </c>
      <c r="M56" s="14">
        <v>5.6731757451181912E-2</v>
      </c>
      <c r="N56" s="14">
        <v>6.0073401583928918E-2</v>
      </c>
      <c r="O56" s="81"/>
      <c r="P56" s="81"/>
      <c r="Q56" s="21" t="s">
        <v>3</v>
      </c>
      <c r="R56" s="14">
        <v>0.73357527218120389</v>
      </c>
      <c r="S56" s="14">
        <v>3.1910899762232513E-2</v>
      </c>
      <c r="T56" s="14">
        <v>0.23351270178951319</v>
      </c>
      <c r="U56" s="14">
        <v>1.0011262670504317E-3</v>
      </c>
      <c r="V56" s="14">
        <f t="shared" si="3"/>
        <v>1</v>
      </c>
      <c r="W56" s="46"/>
      <c r="X56" s="46"/>
      <c r="Y56" s="46"/>
    </row>
    <row r="57" spans="1:25" x14ac:dyDescent="0.35">
      <c r="A57" s="17" t="s">
        <v>4</v>
      </c>
      <c r="B57" s="14">
        <v>1.7884711857420073E-2</v>
      </c>
      <c r="C57" s="14">
        <v>1.8113328178256231E-2</v>
      </c>
      <c r="D57" s="14">
        <v>1.9741377928137377E-2</v>
      </c>
      <c r="E57" s="14">
        <v>1.4224265847094259E-2</v>
      </c>
      <c r="F57" s="14">
        <v>1.4015419669556405E-2</v>
      </c>
      <c r="G57" s="92"/>
      <c r="H57" s="92"/>
      <c r="I57" s="17" t="s">
        <v>4</v>
      </c>
      <c r="J57" s="14">
        <v>1.4730765402607744E-2</v>
      </c>
      <c r="K57" s="14">
        <v>1.4284599172586059E-2</v>
      </c>
      <c r="L57" s="14">
        <v>1.0008071025020177E-2</v>
      </c>
      <c r="M57" s="14">
        <v>5.1044878383007877E-3</v>
      </c>
      <c r="N57" s="14">
        <v>7.5655141330242736E-3</v>
      </c>
      <c r="O57" s="81"/>
      <c r="P57" s="81"/>
      <c r="Q57" s="21" t="s">
        <v>4</v>
      </c>
      <c r="R57" s="14">
        <v>0.76704388628208664</v>
      </c>
      <c r="S57" s="14">
        <v>0.16726469776428374</v>
      </c>
      <c r="T57" s="14">
        <v>6.4863372895390556E-2</v>
      </c>
      <c r="U57" s="14">
        <v>8.2804305823902839E-4</v>
      </c>
      <c r="V57" s="14">
        <f t="shared" si="3"/>
        <v>1</v>
      </c>
      <c r="W57" s="46"/>
      <c r="X57" s="46"/>
      <c r="Y57" s="46"/>
    </row>
    <row r="58" spans="1:25" x14ac:dyDescent="0.35">
      <c r="A58" s="17" t="s">
        <v>6</v>
      </c>
      <c r="B58" s="14">
        <v>2.0229674077473198E-2</v>
      </c>
      <c r="C58" s="14">
        <v>1.9862886468786586E-2</v>
      </c>
      <c r="D58" s="14">
        <v>2.0791579149898185E-2</v>
      </c>
      <c r="E58" s="14">
        <v>2.1397798479333881E-2</v>
      </c>
      <c r="F58" s="14">
        <v>2.5148838882634885E-2</v>
      </c>
      <c r="G58" s="92"/>
      <c r="H58" s="92"/>
      <c r="I58" s="17" t="s">
        <v>6</v>
      </c>
      <c r="J58" s="14">
        <v>1.1943863839952225E-2</v>
      </c>
      <c r="K58" s="14">
        <v>1.0771992818671455E-2</v>
      </c>
      <c r="L58" s="14">
        <v>1.9128329297820823E-2</v>
      </c>
      <c r="M58" s="14">
        <v>3.6622130866735186E-2</v>
      </c>
      <c r="N58" s="14">
        <v>4.2785396948039407E-2</v>
      </c>
      <c r="O58" s="81"/>
      <c r="P58" s="81"/>
      <c r="Q58" s="21" t="s">
        <v>6</v>
      </c>
      <c r="R58" s="14">
        <v>0.76557452699584683</v>
      </c>
      <c r="S58" s="14">
        <v>2.799569297031226E-2</v>
      </c>
      <c r="T58" s="14">
        <v>0.20443008767881865</v>
      </c>
      <c r="U58" s="14">
        <v>1.9996923550223041E-3</v>
      </c>
      <c r="V58" s="14">
        <f t="shared" si="3"/>
        <v>1</v>
      </c>
      <c r="W58" s="46"/>
      <c r="X58" s="46"/>
      <c r="Y58" s="46"/>
    </row>
    <row r="59" spans="1:25" x14ac:dyDescent="0.35">
      <c r="A59" s="17" t="s">
        <v>7</v>
      </c>
      <c r="B59" s="14">
        <v>6.1478453958241787E-2</v>
      </c>
      <c r="C59" s="14">
        <v>6.1562852341600173E-2</v>
      </c>
      <c r="D59" s="14">
        <v>6.4427039073898892E-2</v>
      </c>
      <c r="E59" s="14">
        <v>6.8856362203703766E-2</v>
      </c>
      <c r="F59" s="14">
        <v>6.4993945864812899E-2</v>
      </c>
      <c r="G59" s="92"/>
      <c r="H59" s="92"/>
      <c r="I59" s="17" t="s">
        <v>7</v>
      </c>
      <c r="J59" s="14">
        <v>4.5137852095152781E-2</v>
      </c>
      <c r="K59" s="14">
        <v>5.3703848255405508E-2</v>
      </c>
      <c r="L59" s="14">
        <v>6.3196125907990314E-2</v>
      </c>
      <c r="M59" s="14">
        <v>8.2939362795477908E-2</v>
      </c>
      <c r="N59" s="14">
        <v>0.10244028072886485</v>
      </c>
      <c r="O59" s="81"/>
      <c r="P59" s="81"/>
      <c r="Q59" s="21" t="s">
        <v>7</v>
      </c>
      <c r="R59" s="14">
        <v>0.73858698886971008</v>
      </c>
      <c r="S59" s="14">
        <v>6.8686387715016964E-2</v>
      </c>
      <c r="T59" s="14">
        <v>0.18939348848282841</v>
      </c>
      <c r="U59" s="14">
        <v>3.3331349324444972E-3</v>
      </c>
      <c r="V59" s="14">
        <f t="shared" si="3"/>
        <v>1</v>
      </c>
      <c r="W59" s="46"/>
      <c r="X59" s="46"/>
      <c r="Y59" s="46"/>
    </row>
    <row r="60" spans="1:25" x14ac:dyDescent="0.35">
      <c r="A60" s="17" t="s">
        <v>8</v>
      </c>
      <c r="B60" s="14">
        <v>3.7674948570273037E-2</v>
      </c>
      <c r="C60" s="14">
        <v>4.0442875841839927E-2</v>
      </c>
      <c r="D60" s="14">
        <v>3.9542881880421363E-2</v>
      </c>
      <c r="E60" s="14">
        <v>4.1045705260931709E-2</v>
      </c>
      <c r="F60" s="14">
        <v>4.0591719180970286E-2</v>
      </c>
      <c r="G60" s="92"/>
      <c r="H60" s="92"/>
      <c r="I60" s="17" t="s">
        <v>8</v>
      </c>
      <c r="J60" s="14">
        <v>3.6130188115855479E-2</v>
      </c>
      <c r="K60" s="14">
        <v>3.9887596596674735E-2</v>
      </c>
      <c r="L60" s="14">
        <v>4.1404358353510896E-2</v>
      </c>
      <c r="M60" s="14">
        <v>3.7923946557040081E-2</v>
      </c>
      <c r="N60" s="14">
        <v>4.9063163994591465E-2</v>
      </c>
      <c r="O60" s="81"/>
      <c r="P60" s="81"/>
      <c r="Q60" s="21" t="s">
        <v>8</v>
      </c>
      <c r="R60" s="14">
        <v>0.77280091489564473</v>
      </c>
      <c r="S60" s="14">
        <v>7.9195654245687599E-2</v>
      </c>
      <c r="T60" s="14">
        <v>0.14523968359858955</v>
      </c>
      <c r="U60" s="14">
        <v>2.7637472600781474E-3</v>
      </c>
      <c r="V60" s="14">
        <f t="shared" si="3"/>
        <v>1</v>
      </c>
      <c r="W60" s="46"/>
      <c r="X60" s="46"/>
      <c r="Y60" s="46"/>
    </row>
    <row r="61" spans="1:25" x14ac:dyDescent="0.35">
      <c r="A61" s="17" t="s">
        <v>9</v>
      </c>
      <c r="B61" s="14">
        <v>0.28884256864750513</v>
      </c>
      <c r="C61" s="14">
        <v>0.30379243758828789</v>
      </c>
      <c r="D61" s="14">
        <v>0.29414452692844201</v>
      </c>
      <c r="E61" s="14">
        <v>0.27768700475165525</v>
      </c>
      <c r="F61" s="14">
        <v>0.28471069744411048</v>
      </c>
      <c r="G61" s="92"/>
      <c r="H61" s="92"/>
      <c r="I61" s="17" t="s">
        <v>9</v>
      </c>
      <c r="J61" s="14">
        <v>0.35224445107992436</v>
      </c>
      <c r="K61" s="14">
        <v>0.30512840527671531</v>
      </c>
      <c r="L61" s="14">
        <v>0.25536723163841807</v>
      </c>
      <c r="M61" s="14">
        <v>0.20373415553271668</v>
      </c>
      <c r="N61" s="14">
        <v>0.16177322773807223</v>
      </c>
      <c r="O61" s="81"/>
      <c r="P61" s="81"/>
      <c r="Q61" s="21" t="s">
        <v>9</v>
      </c>
      <c r="R61" s="14">
        <v>0.80061958205386019</v>
      </c>
      <c r="S61" s="14">
        <v>0.12932416641756569</v>
      </c>
      <c r="T61" s="14">
        <v>6.827631185630044E-2</v>
      </c>
      <c r="U61" s="14">
        <v>1.779939672273703E-3</v>
      </c>
      <c r="V61" s="14">
        <f t="shared" si="3"/>
        <v>1</v>
      </c>
      <c r="W61" s="46"/>
      <c r="X61" s="46"/>
      <c r="Y61" s="46"/>
    </row>
    <row r="62" spans="1:25" x14ac:dyDescent="0.35">
      <c r="A62" s="17" t="s">
        <v>10</v>
      </c>
      <c r="B62" s="14">
        <v>7.1756621698872633E-2</v>
      </c>
      <c r="C62" s="14">
        <v>7.0811751847835946E-2</v>
      </c>
      <c r="D62" s="14">
        <v>6.4258686206288385E-2</v>
      </c>
      <c r="E62" s="14">
        <v>6.5380456472723184E-2</v>
      </c>
      <c r="F62" s="14">
        <v>6.4904971354075996E-2</v>
      </c>
      <c r="G62" s="92"/>
      <c r="H62" s="92"/>
      <c r="I62" s="17" t="s">
        <v>10</v>
      </c>
      <c r="J62" s="14">
        <v>4.9069373942470386E-2</v>
      </c>
      <c r="K62" s="14">
        <v>5.0893763172273829E-2</v>
      </c>
      <c r="L62" s="14">
        <v>4.5359160613397904E-2</v>
      </c>
      <c r="M62" s="14">
        <v>3.8609112709832132E-2</v>
      </c>
      <c r="N62" s="14">
        <v>4.4910179640718563E-2</v>
      </c>
      <c r="O62" s="81"/>
      <c r="P62" s="81"/>
      <c r="Q62" s="21" t="s">
        <v>10</v>
      </c>
      <c r="R62" s="14">
        <v>0.81922755989986884</v>
      </c>
      <c r="S62" s="14">
        <v>9.5899392061032304E-2</v>
      </c>
      <c r="T62" s="14">
        <v>8.3144594111336276E-2</v>
      </c>
      <c r="U62" s="14">
        <v>1.7284539277625463E-3</v>
      </c>
      <c r="V62" s="14">
        <f t="shared" si="3"/>
        <v>0.99999999999999989</v>
      </c>
      <c r="W62" s="46"/>
      <c r="X62" s="46"/>
      <c r="Y62" s="46"/>
    </row>
    <row r="63" spans="1:25" x14ac:dyDescent="0.35">
      <c r="A63" s="17" t="s">
        <v>11</v>
      </c>
      <c r="B63" s="14">
        <v>1.2872014839760915E-2</v>
      </c>
      <c r="C63" s="14">
        <v>1.2177789681493993E-2</v>
      </c>
      <c r="D63" s="14">
        <v>1.1584280652247109E-2</v>
      </c>
      <c r="E63" s="14">
        <v>1.0536872230617306E-2</v>
      </c>
      <c r="F63" s="14">
        <v>1.1056050073307259E-2</v>
      </c>
      <c r="G63" s="92"/>
      <c r="H63" s="92"/>
      <c r="I63" s="17" t="s">
        <v>11</v>
      </c>
      <c r="J63" s="14">
        <v>1.1595501144620284E-2</v>
      </c>
      <c r="K63" s="14">
        <v>1.9904769338849427E-2</v>
      </c>
      <c r="L63" s="14">
        <v>1.4285714285714285E-2</v>
      </c>
      <c r="M63" s="14">
        <v>1.1476533059266871E-2</v>
      </c>
      <c r="N63" s="14">
        <v>1.6611937415491596E-2</v>
      </c>
      <c r="O63" s="81"/>
      <c r="P63" s="81"/>
      <c r="Q63" s="21" t="s">
        <v>11</v>
      </c>
      <c r="R63" s="14">
        <v>0.688593421973408</v>
      </c>
      <c r="S63" s="14">
        <v>0.12211336599020294</v>
      </c>
      <c r="T63" s="14">
        <v>0.18054583624912526</v>
      </c>
      <c r="U63" s="14">
        <v>8.74737578726382E-3</v>
      </c>
      <c r="V63" s="14">
        <f t="shared" si="3"/>
        <v>1</v>
      </c>
      <c r="W63" s="46"/>
      <c r="X63" s="46"/>
      <c r="Y63" s="46"/>
    </row>
    <row r="64" spans="1:25" x14ac:dyDescent="0.35">
      <c r="A64" s="17" t="s">
        <v>12</v>
      </c>
      <c r="B64" s="14">
        <v>3.8907706486951042E-2</v>
      </c>
      <c r="C64" s="14">
        <v>3.527195911649466E-2</v>
      </c>
      <c r="D64" s="14">
        <v>3.272058234058587E-2</v>
      </c>
      <c r="E64" s="14">
        <v>3.3466252332336154E-2</v>
      </c>
      <c r="F64" s="14">
        <v>3.2483433332946489E-2</v>
      </c>
      <c r="G64" s="92"/>
      <c r="H64" s="92"/>
      <c r="I64" s="17" t="s">
        <v>12</v>
      </c>
      <c r="J64" s="14">
        <v>7.9277396237682887E-2</v>
      </c>
      <c r="K64" s="14">
        <v>6.7598157833112169E-2</v>
      </c>
      <c r="L64" s="14">
        <v>4.9394673123486686E-2</v>
      </c>
      <c r="M64" s="14">
        <v>3.6759164097293594E-2</v>
      </c>
      <c r="N64" s="14">
        <v>4.0081128066447751E-2</v>
      </c>
      <c r="O64" s="81"/>
      <c r="P64" s="81"/>
      <c r="Q64" s="21" t="s">
        <v>12</v>
      </c>
      <c r="R64" s="14">
        <v>0.72906990591878051</v>
      </c>
      <c r="S64" s="14">
        <v>0.12063832321067047</v>
      </c>
      <c r="T64" s="14">
        <v>0.14826723829939265</v>
      </c>
      <c r="U64" s="14">
        <v>2.0245325711563652E-3</v>
      </c>
      <c r="V64" s="14">
        <f t="shared" si="3"/>
        <v>1</v>
      </c>
      <c r="W64" s="46"/>
      <c r="X64" s="46"/>
      <c r="Y64" s="46"/>
    </row>
    <row r="65" spans="1:25" x14ac:dyDescent="0.35">
      <c r="A65" s="17" t="s">
        <v>13</v>
      </c>
      <c r="B65" s="14">
        <v>1.1347594955414608E-2</v>
      </c>
      <c r="C65" s="14">
        <v>1.0721984387892193E-2</v>
      </c>
      <c r="D65" s="14">
        <v>1.1043146434927608E-2</v>
      </c>
      <c r="E65" s="14">
        <v>1.1740988739975644E-2</v>
      </c>
      <c r="F65" s="14">
        <v>1.0027040514350041E-2</v>
      </c>
      <c r="G65" s="92"/>
      <c r="H65" s="92"/>
      <c r="I65" s="17" t="s">
        <v>13</v>
      </c>
      <c r="J65" s="14">
        <v>6.8179556086393946E-3</v>
      </c>
      <c r="K65" s="14">
        <v>7.8838498165638912E-3</v>
      </c>
      <c r="L65" s="14">
        <v>9.2816787732041967E-3</v>
      </c>
      <c r="M65" s="14">
        <v>1.0517300445357999E-2</v>
      </c>
      <c r="N65" s="14">
        <v>1.1171205975146481E-2</v>
      </c>
      <c r="O65" s="81"/>
      <c r="P65" s="81"/>
      <c r="Q65" s="21" t="s">
        <v>13</v>
      </c>
      <c r="R65" s="14">
        <v>0.78549382716049387</v>
      </c>
      <c r="S65" s="14">
        <v>7.9475308641975315E-2</v>
      </c>
      <c r="T65" s="14">
        <v>0.13387345679012347</v>
      </c>
      <c r="U65" s="14">
        <v>1.1574074074074073E-3</v>
      </c>
      <c r="V65" s="14">
        <f t="shared" si="3"/>
        <v>1</v>
      </c>
      <c r="W65" s="46"/>
      <c r="X65" s="46"/>
      <c r="Y65" s="46"/>
    </row>
    <row r="66" spans="1:25" x14ac:dyDescent="0.35">
      <c r="A66" s="17" t="s">
        <v>14</v>
      </c>
      <c r="B66" s="14">
        <v>0.23623452733261519</v>
      </c>
      <c r="C66" s="14">
        <v>0.22972780328916959</v>
      </c>
      <c r="D66" s="14">
        <v>0.22969343744488449</v>
      </c>
      <c r="E66" s="14">
        <v>0.22639778142385925</v>
      </c>
      <c r="F66" s="14">
        <v>0.22360455085280134</v>
      </c>
      <c r="G66" s="92"/>
      <c r="H66" s="92"/>
      <c r="I66" s="17" t="s">
        <v>14</v>
      </c>
      <c r="J66" s="14">
        <v>0.23479645665372748</v>
      </c>
      <c r="K66" s="14">
        <v>0.27101709468425572</v>
      </c>
      <c r="L66" s="14">
        <v>0.28240516545601291</v>
      </c>
      <c r="M66" s="14">
        <v>0.24138403562863994</v>
      </c>
      <c r="N66" s="14">
        <v>0.22619277573884489</v>
      </c>
      <c r="O66" s="81"/>
      <c r="P66" s="81"/>
      <c r="Q66" s="21" t="s">
        <v>14</v>
      </c>
      <c r="R66" s="14">
        <v>0.77267222587453721</v>
      </c>
      <c r="S66" s="14">
        <v>0.10210719352271548</v>
      </c>
      <c r="T66" s="14">
        <v>0.12155288744334106</v>
      </c>
      <c r="U66" s="14">
        <v>3.6676931594062491E-3</v>
      </c>
      <c r="V66" s="14">
        <f t="shared" si="3"/>
        <v>1</v>
      </c>
      <c r="W66" s="46"/>
      <c r="X66" s="46"/>
      <c r="Y66" s="46"/>
    </row>
    <row r="67" spans="1:25" x14ac:dyDescent="0.35">
      <c r="A67" s="17" t="s">
        <v>15</v>
      </c>
      <c r="B67" s="14">
        <v>1.287979249223207E-2</v>
      </c>
      <c r="C67" s="14">
        <v>1.2769615572364754E-2</v>
      </c>
      <c r="D67" s="14">
        <v>1.3656624284500313E-2</v>
      </c>
      <c r="E67" s="14">
        <v>1.3200937368886039E-2</v>
      </c>
      <c r="F67" s="14">
        <v>1.2491247616063381E-2</v>
      </c>
      <c r="G67" s="92"/>
      <c r="H67" s="92"/>
      <c r="I67" s="17" t="s">
        <v>15</v>
      </c>
      <c r="J67" s="14">
        <v>7.3156166019707376E-3</v>
      </c>
      <c r="K67" s="14">
        <v>6.9471547888533295E-3</v>
      </c>
      <c r="L67" s="14">
        <v>8.5552865213882161E-3</v>
      </c>
      <c r="M67" s="14">
        <v>1.1408016443987668E-2</v>
      </c>
      <c r="N67" s="14">
        <v>1.0141008305968707E-2</v>
      </c>
      <c r="O67" s="81"/>
      <c r="P67" s="81"/>
      <c r="Q67" s="21" t="s">
        <v>15</v>
      </c>
      <c r="R67" s="14">
        <v>0.85816042118302882</v>
      </c>
      <c r="S67" s="14">
        <v>4.2427996283679159E-2</v>
      </c>
      <c r="T67" s="14">
        <v>9.7553422112109017E-2</v>
      </c>
      <c r="U67" s="14">
        <v>1.8581604211830288E-3</v>
      </c>
      <c r="V67" s="14">
        <f t="shared" si="3"/>
        <v>1</v>
      </c>
      <c r="W67" s="46"/>
      <c r="X67" s="46"/>
      <c r="Y67" s="46"/>
    </row>
    <row r="68" spans="1:25" x14ac:dyDescent="0.35">
      <c r="A68" s="17" t="s">
        <v>16</v>
      </c>
      <c r="B68" s="14">
        <v>1.9028026770679805E-2</v>
      </c>
      <c r="C68" s="14">
        <v>2.1353250938497628E-2</v>
      </c>
      <c r="D68" s="14">
        <v>1.9011848835158492E-2</v>
      </c>
      <c r="E68" s="14">
        <v>2.3089701563304806E-2</v>
      </c>
      <c r="F68" s="14">
        <v>2.0177871652334034E-2</v>
      </c>
      <c r="G68" s="92"/>
      <c r="H68" s="92"/>
      <c r="I68" s="17" t="s">
        <v>16</v>
      </c>
      <c r="J68" s="14">
        <v>1.3685677316611924E-2</v>
      </c>
      <c r="K68" s="14">
        <v>1.4050425415658419E-2</v>
      </c>
      <c r="L68" s="14">
        <v>1.5738498789346248E-2</v>
      </c>
      <c r="M68" s="14">
        <v>2.8776978417266189E-2</v>
      </c>
      <c r="N68" s="14">
        <v>3.100251110681862E-2</v>
      </c>
      <c r="O68" s="81"/>
      <c r="P68" s="81"/>
      <c r="Q68" s="21" t="s">
        <v>16</v>
      </c>
      <c r="R68" s="14">
        <v>0.7467407975460123</v>
      </c>
      <c r="S68" s="14">
        <v>6.4992331288343558E-2</v>
      </c>
      <c r="T68" s="14">
        <v>0.18462423312883436</v>
      </c>
      <c r="U68" s="14">
        <v>3.6426380368098157E-3</v>
      </c>
      <c r="V68" s="14">
        <f t="shared" si="3"/>
        <v>1</v>
      </c>
      <c r="W68" s="46"/>
      <c r="X68" s="46"/>
      <c r="Y68" s="46"/>
    </row>
    <row r="69" spans="1:25" x14ac:dyDescent="0.35">
      <c r="A69" s="17" t="s">
        <v>17</v>
      </c>
      <c r="B69" s="14">
        <v>4.5860927796163284E-2</v>
      </c>
      <c r="C69" s="14">
        <v>4.4425820888430022E-2</v>
      </c>
      <c r="D69" s="14">
        <v>5.6807067613718357E-2</v>
      </c>
      <c r="E69" s="14">
        <v>6.7952422047953168E-2</v>
      </c>
      <c r="F69" s="14">
        <v>6.4313097434826175E-2</v>
      </c>
      <c r="G69" s="92"/>
      <c r="H69" s="92"/>
      <c r="I69" s="17" t="s">
        <v>17</v>
      </c>
      <c r="J69" s="14">
        <v>4.2251418333830996E-2</v>
      </c>
      <c r="K69" s="14">
        <v>3.8092264460229487E-2</v>
      </c>
      <c r="L69" s="14">
        <v>8.0064568200161418E-2</v>
      </c>
      <c r="M69" s="14">
        <v>0.14241178485782802</v>
      </c>
      <c r="N69" s="14">
        <v>0.13646899748889318</v>
      </c>
      <c r="O69" s="81"/>
      <c r="P69" s="81"/>
      <c r="Q69" s="21" t="s">
        <v>17</v>
      </c>
      <c r="R69" s="14">
        <v>0.71073684210526311</v>
      </c>
      <c r="S69" s="14">
        <v>3.1157894736842107E-2</v>
      </c>
      <c r="T69" s="14">
        <v>0.25497744360902258</v>
      </c>
      <c r="U69" s="14">
        <v>3.1278195488721803E-3</v>
      </c>
      <c r="V69" s="14">
        <f t="shared" si="3"/>
        <v>1</v>
      </c>
      <c r="W69" s="46"/>
      <c r="X69" s="46"/>
      <c r="Y69" s="46"/>
    </row>
    <row r="70" spans="1:25" x14ac:dyDescent="0.35">
      <c r="A70" s="18" t="s">
        <v>18</v>
      </c>
      <c r="B70" s="20">
        <f>SUM(B54:B69)</f>
        <v>1</v>
      </c>
      <c r="C70" s="20">
        <f t="shared" ref="C70:F70" si="4">SUM(C54:C69)</f>
        <v>1</v>
      </c>
      <c r="D70" s="20">
        <f t="shared" si="4"/>
        <v>1.0000000000000002</v>
      </c>
      <c r="E70" s="20">
        <f t="shared" si="4"/>
        <v>1</v>
      </c>
      <c r="F70" s="20">
        <f t="shared" si="4"/>
        <v>0.99999999999999989</v>
      </c>
      <c r="G70" s="92"/>
      <c r="H70" s="92"/>
      <c r="I70" s="18" t="s">
        <v>18</v>
      </c>
      <c r="J70" s="20">
        <f>SUM(J54:J69)</f>
        <v>1.0000000000000002</v>
      </c>
      <c r="K70" s="20">
        <f t="shared" ref="K70:N70" si="5">SUM(K54:K69)</f>
        <v>1</v>
      </c>
      <c r="L70" s="20">
        <f t="shared" si="5"/>
        <v>1</v>
      </c>
      <c r="M70" s="20">
        <f t="shared" si="5"/>
        <v>1</v>
      </c>
      <c r="N70" s="20">
        <f t="shared" si="5"/>
        <v>1</v>
      </c>
      <c r="O70" s="81"/>
      <c r="P70" s="81"/>
      <c r="Q70" s="22" t="s">
        <v>18</v>
      </c>
      <c r="R70" s="37">
        <v>0.78197376412470354</v>
      </c>
      <c r="S70" s="20">
        <v>9.5400017794902148E-2</v>
      </c>
      <c r="T70" s="20">
        <v>0.12016201097868093</v>
      </c>
      <c r="U70" s="20">
        <v>2.4642071017133395E-3</v>
      </c>
      <c r="V70" s="20">
        <f t="shared" ref="V70" si="6">SUM(R70:U70)</f>
        <v>1</v>
      </c>
      <c r="W70" s="46"/>
      <c r="X70" s="46"/>
      <c r="Y70" s="46"/>
    </row>
    <row r="71" spans="1:25" x14ac:dyDescent="0.35">
      <c r="A71" s="97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:25" x14ac:dyDescent="0.35">
      <c r="A72" s="87" t="s">
        <v>57</v>
      </c>
      <c r="B72" s="46"/>
      <c r="C72" s="46"/>
      <c r="D72" s="46"/>
      <c r="E72" s="46"/>
      <c r="F72" s="46"/>
      <c r="G72" s="46"/>
      <c r="H72" s="46"/>
      <c r="I72" s="87" t="s">
        <v>58</v>
      </c>
      <c r="J72" s="46"/>
      <c r="K72" s="46"/>
      <c r="L72" s="46"/>
      <c r="M72" s="46"/>
      <c r="N72" s="46"/>
      <c r="O72" s="46"/>
      <c r="P72" s="46"/>
      <c r="Q72" s="87" t="s">
        <v>59</v>
      </c>
      <c r="R72" s="46"/>
      <c r="S72" s="46"/>
      <c r="T72" s="46"/>
      <c r="U72" s="46"/>
      <c r="V72" s="46"/>
      <c r="W72" s="46"/>
      <c r="X72" s="46"/>
      <c r="Y72" s="46"/>
    </row>
    <row r="73" spans="1:25" x14ac:dyDescent="0.35">
      <c r="A73" s="98" t="s">
        <v>23</v>
      </c>
      <c r="B73" s="46"/>
      <c r="C73" s="46"/>
      <c r="D73" s="46"/>
      <c r="E73" s="46"/>
      <c r="F73" s="46"/>
      <c r="G73" s="46"/>
      <c r="H73" s="46"/>
      <c r="I73" s="99" t="s">
        <v>40</v>
      </c>
      <c r="J73" s="46"/>
      <c r="K73" s="87"/>
      <c r="L73" s="95"/>
      <c r="M73" s="95"/>
      <c r="N73" s="46"/>
      <c r="O73" s="46"/>
      <c r="P73" s="46"/>
      <c r="Q73" s="98" t="s">
        <v>25</v>
      </c>
      <c r="R73" s="46"/>
      <c r="S73" s="46"/>
      <c r="T73" s="46"/>
      <c r="U73" s="46"/>
      <c r="V73" s="46"/>
      <c r="W73" s="46"/>
      <c r="X73" s="46"/>
      <c r="Y73" s="46"/>
    </row>
    <row r="74" spans="1:25" ht="15" customHeight="1" x14ac:dyDescent="0.35">
      <c r="A74" s="144" t="s">
        <v>0</v>
      </c>
      <c r="B74" s="133" t="s">
        <v>20</v>
      </c>
      <c r="C74" s="133"/>
      <c r="D74" s="133"/>
      <c r="E74" s="133"/>
      <c r="F74" s="133"/>
      <c r="G74" s="46"/>
      <c r="H74" s="46"/>
      <c r="I74" s="144" t="s">
        <v>0</v>
      </c>
      <c r="J74" s="133" t="s">
        <v>33</v>
      </c>
      <c r="K74" s="133"/>
      <c r="L74" s="133"/>
      <c r="M74" s="133"/>
      <c r="N74" s="133"/>
      <c r="O74" s="46"/>
      <c r="P74" s="46"/>
      <c r="Q74" s="133" t="s">
        <v>0</v>
      </c>
      <c r="R74" s="146" t="str">
        <f>+R52</f>
        <v>2T2022</v>
      </c>
      <c r="S74" s="147"/>
      <c r="T74" s="147"/>
      <c r="U74" s="147"/>
      <c r="V74" s="148"/>
      <c r="W74" s="46"/>
      <c r="X74" s="46"/>
      <c r="Y74" s="46"/>
    </row>
    <row r="75" spans="1:25" ht="26" x14ac:dyDescent="0.35">
      <c r="A75" s="145" t="s">
        <v>0</v>
      </c>
      <c r="B75" s="62" t="str">
        <f>+J75</f>
        <v>2T 2021</v>
      </c>
      <c r="C75" s="62" t="str">
        <f t="shared" ref="C75:F75" si="7">+K75</f>
        <v>3T2021</v>
      </c>
      <c r="D75" s="62" t="str">
        <f t="shared" si="7"/>
        <v>4T2021</v>
      </c>
      <c r="E75" s="62" t="str">
        <f t="shared" si="7"/>
        <v>1T2022</v>
      </c>
      <c r="F75" s="62" t="str">
        <f t="shared" si="7"/>
        <v>2T2022</v>
      </c>
      <c r="G75" s="124"/>
      <c r="H75" s="125"/>
      <c r="I75" s="145"/>
      <c r="J75" s="62" t="str">
        <f>+B3</f>
        <v>2T 2021</v>
      </c>
      <c r="K75" s="16" t="str">
        <f>+F3</f>
        <v>3T2021</v>
      </c>
      <c r="L75" s="16" t="str">
        <f>+J3</f>
        <v>4T2021</v>
      </c>
      <c r="M75" s="16" t="str">
        <f>+N3</f>
        <v>1T2022</v>
      </c>
      <c r="N75" s="16" t="str">
        <f>+R3</f>
        <v>2T2022</v>
      </c>
      <c r="O75" s="46"/>
      <c r="P75" s="46"/>
      <c r="Q75" s="133"/>
      <c r="R75" s="16" t="s">
        <v>31</v>
      </c>
      <c r="S75" s="16" t="s">
        <v>32</v>
      </c>
      <c r="T75" s="16" t="s">
        <v>33</v>
      </c>
      <c r="U75" s="16" t="s">
        <v>34</v>
      </c>
      <c r="V75" s="16" t="s">
        <v>20</v>
      </c>
      <c r="W75" s="46"/>
      <c r="X75" s="46"/>
      <c r="Y75" s="46"/>
    </row>
    <row r="76" spans="1:25" x14ac:dyDescent="0.35">
      <c r="A76" s="17" t="s">
        <v>1</v>
      </c>
      <c r="B76" s="14">
        <v>3.8580930337491749E-2</v>
      </c>
      <c r="C76" s="14">
        <v>3.3832148699133591E-2</v>
      </c>
      <c r="D76" s="14">
        <v>3.3957781651191635E-2</v>
      </c>
      <c r="E76" s="14">
        <v>4.0427929815153092E-2</v>
      </c>
      <c r="F76" s="41">
        <v>3.5707848307141569E-2</v>
      </c>
      <c r="G76" s="81"/>
      <c r="H76" s="81"/>
      <c r="I76" s="17" t="s">
        <v>1</v>
      </c>
      <c r="J76" s="14">
        <v>1.8278365934974975E-3</v>
      </c>
      <c r="K76" s="14">
        <v>1.1567440478929688E-3</v>
      </c>
      <c r="L76" s="14">
        <v>7.9400328495290453E-4</v>
      </c>
      <c r="M76" s="14">
        <v>1.4454257512024266E-3</v>
      </c>
      <c r="N76" s="42">
        <v>1.7857068003571414E-3</v>
      </c>
      <c r="O76" s="81"/>
      <c r="P76" s="89"/>
      <c r="Q76" s="21" t="s">
        <v>1</v>
      </c>
      <c r="R76" s="14">
        <v>3.089985370617997E-2</v>
      </c>
      <c r="S76" s="14">
        <v>2.9824657005964933E-3</v>
      </c>
      <c r="T76" s="14">
        <v>1.7857068003571414E-3</v>
      </c>
      <c r="U76" s="14">
        <v>3.982210000796442E-5</v>
      </c>
      <c r="V76" s="14">
        <v>3.5707848307141569E-2</v>
      </c>
      <c r="W76" s="46"/>
      <c r="X76" s="46"/>
      <c r="Y76" s="46"/>
    </row>
    <row r="77" spans="1:25" x14ac:dyDescent="0.35">
      <c r="A77" s="17" t="s">
        <v>2</v>
      </c>
      <c r="B77" s="14">
        <v>3.4909657346278843E-2</v>
      </c>
      <c r="C77" s="14">
        <v>2.9157192107386487E-2</v>
      </c>
      <c r="D77" s="14">
        <v>3.670023395381955E-2</v>
      </c>
      <c r="E77" s="14">
        <v>3.8350782689698465E-2</v>
      </c>
      <c r="F77" s="41">
        <v>3.6217092365711794E-2</v>
      </c>
      <c r="G77" s="81"/>
      <c r="H77" s="81"/>
      <c r="I77" s="17" t="s">
        <v>2</v>
      </c>
      <c r="J77" s="14">
        <v>2.4792748121174558E-3</v>
      </c>
      <c r="K77" s="14">
        <v>1.829710587870934E-3</v>
      </c>
      <c r="L77" s="14">
        <v>2.1279625673888717E-3</v>
      </c>
      <c r="M77" s="14">
        <v>3.7787813126506148E-3</v>
      </c>
      <c r="N77" s="14">
        <v>4.0542124601349247E-3</v>
      </c>
      <c r="O77" s="81"/>
      <c r="P77" s="89"/>
      <c r="Q77" s="21" t="s">
        <v>2</v>
      </c>
      <c r="R77" s="14">
        <v>2.9600197253806634E-2</v>
      </c>
      <c r="S77" s="14">
        <v>2.5020513587472766E-3</v>
      </c>
      <c r="T77" s="14">
        <v>4.0542124601349247E-3</v>
      </c>
      <c r="U77" s="14">
        <v>6.0631293022955011E-5</v>
      </c>
      <c r="V77" s="14">
        <v>3.6217092365711794E-2</v>
      </c>
      <c r="W77" s="46"/>
      <c r="X77" s="46"/>
      <c r="Y77" s="46"/>
    </row>
    <row r="78" spans="1:25" x14ac:dyDescent="0.35">
      <c r="A78" s="17" t="s">
        <v>3</v>
      </c>
      <c r="B78" s="14">
        <v>2.2818540398722092E-2</v>
      </c>
      <c r="C78" s="14">
        <v>1.8760471997433248E-2</v>
      </c>
      <c r="D78" s="14">
        <v>2.3799146059420032E-2</v>
      </c>
      <c r="E78" s="14">
        <v>3.4997536322595252E-2</v>
      </c>
      <c r="F78" s="41">
        <v>3.5416546631860266E-2</v>
      </c>
      <c r="G78" s="81"/>
      <c r="H78" s="81"/>
      <c r="I78" s="17" t="s">
        <v>3</v>
      </c>
      <c r="J78" s="14">
        <v>1.9008013707187349E-3</v>
      </c>
      <c r="K78" s="14">
        <v>1.234358846386938E-3</v>
      </c>
      <c r="L78" s="14">
        <v>1.8190713396192847E-3</v>
      </c>
      <c r="M78" s="14">
        <v>7.3510806887642994E-3</v>
      </c>
      <c r="N78" s="41">
        <v>8.2702134920599746E-3</v>
      </c>
      <c r="O78" s="81"/>
      <c r="P78" s="89"/>
      <c r="Q78" s="21" t="s">
        <v>3</v>
      </c>
      <c r="R78" s="14">
        <v>2.5980702835185193E-2</v>
      </c>
      <c r="S78" s="14">
        <v>1.1301738694937265E-3</v>
      </c>
      <c r="T78" s="14">
        <v>8.2702134920599746E-3</v>
      </c>
      <c r="U78" s="14">
        <v>3.5456435121371809E-5</v>
      </c>
      <c r="V78" s="14">
        <v>3.5416546631860266E-2</v>
      </c>
      <c r="W78" s="46"/>
      <c r="X78" s="46"/>
      <c r="Y78" s="46"/>
    </row>
    <row r="79" spans="1:25" x14ac:dyDescent="0.35">
      <c r="A79" s="17" t="s">
        <v>4</v>
      </c>
      <c r="B79" s="14">
        <v>3.9816458161984328E-2</v>
      </c>
      <c r="C79" s="14">
        <v>3.6276961144805032E-2</v>
      </c>
      <c r="D79" s="14">
        <v>4.2483631940790322E-2</v>
      </c>
      <c r="E79" s="14">
        <v>3.5803518532828475E-2</v>
      </c>
      <c r="F79" s="14">
        <v>3.1047011842939655E-2</v>
      </c>
      <c r="G79" s="81"/>
      <c r="H79" s="81"/>
      <c r="I79" s="17" t="s">
        <v>4</v>
      </c>
      <c r="J79" s="14">
        <v>2.5626596251244536E-3</v>
      </c>
      <c r="K79" s="14">
        <v>1.5832778176721491E-3</v>
      </c>
      <c r="L79" s="14">
        <v>1.0696386519102538E-3</v>
      </c>
      <c r="M79" s="14">
        <v>1.2793103744343989E-3</v>
      </c>
      <c r="N79" s="42">
        <v>2.0138139064562015E-3</v>
      </c>
      <c r="O79" s="81"/>
      <c r="P79" s="89"/>
      <c r="Q79" s="21" t="s">
        <v>4</v>
      </c>
      <c r="R79" s="14">
        <v>2.3814420621454401E-2</v>
      </c>
      <c r="S79" s="14">
        <v>5.1930690523934392E-3</v>
      </c>
      <c r="T79" s="14">
        <v>2.0138139064562015E-3</v>
      </c>
      <c r="U79" s="14">
        <v>2.5708262635611086E-5</v>
      </c>
      <c r="V79" s="14">
        <v>3.1047011842939655E-2</v>
      </c>
      <c r="W79" s="46"/>
      <c r="X79" s="46"/>
      <c r="Y79" s="46"/>
    </row>
    <row r="80" spans="1:25" x14ac:dyDescent="0.35">
      <c r="A80" s="17" t="s">
        <v>6</v>
      </c>
      <c r="B80" s="14">
        <v>2.8432599653474274E-2</v>
      </c>
      <c r="C80" s="14">
        <v>2.5084971385238165E-2</v>
      </c>
      <c r="D80" s="14">
        <v>2.820999505087806E-2</v>
      </c>
      <c r="E80" s="14">
        <v>3.4035418972589361E-2</v>
      </c>
      <c r="F80" s="41">
        <v>3.519075870431318E-2</v>
      </c>
      <c r="G80" s="81"/>
      <c r="H80" s="81"/>
      <c r="I80" s="17" t="s">
        <v>6</v>
      </c>
      <c r="J80" s="14">
        <v>1.3117693035051569E-3</v>
      </c>
      <c r="K80" s="14">
        <v>7.5287647915677836E-4</v>
      </c>
      <c r="L80" s="14">
        <v>1.2889471422899751E-3</v>
      </c>
      <c r="M80" s="14">
        <v>5.8000737895262276E-3</v>
      </c>
      <c r="N80" s="41">
        <v>7.1940498874068937E-3</v>
      </c>
      <c r="O80" s="81"/>
      <c r="P80" s="89"/>
      <c r="Q80" s="21" t="s">
        <v>6</v>
      </c>
      <c r="R80" s="14">
        <v>2.6941148449679542E-2</v>
      </c>
      <c r="S80" s="14">
        <v>9.8518967607829559E-4</v>
      </c>
      <c r="T80" s="14">
        <v>7.1940498874068937E-3</v>
      </c>
      <c r="U80" s="14">
        <v>7.0370691148449675E-5</v>
      </c>
      <c r="V80" s="14">
        <v>3.519075870431318E-2</v>
      </c>
      <c r="W80" s="46"/>
      <c r="X80" s="46"/>
      <c r="Y80" s="46"/>
    </row>
    <row r="81" spans="1:25" x14ac:dyDescent="0.35">
      <c r="A81" s="17" t="s">
        <v>7</v>
      </c>
      <c r="B81" s="14">
        <v>3.1181152059644383E-2</v>
      </c>
      <c r="C81" s="14">
        <v>2.8077302719071329E-2</v>
      </c>
      <c r="D81" s="14">
        <v>3.1625134042322943E-2</v>
      </c>
      <c r="E81" s="14">
        <v>3.9596929698089596E-2</v>
      </c>
      <c r="F81" s="14">
        <v>3.2867220420284129E-2</v>
      </c>
      <c r="G81" s="81"/>
      <c r="H81" s="81"/>
      <c r="I81" s="17" t="s">
        <v>7</v>
      </c>
      <c r="J81" s="14">
        <v>1.7889369927318272E-3</v>
      </c>
      <c r="K81" s="14">
        <v>1.3554967560677196E-3</v>
      </c>
      <c r="L81" s="14">
        <v>1.5406258915659095E-3</v>
      </c>
      <c r="M81" s="14">
        <v>4.7490422470561231E-3</v>
      </c>
      <c r="N81" s="14">
        <v>6.2248375321316647E-3</v>
      </c>
      <c r="O81" s="81"/>
      <c r="P81" s="89"/>
      <c r="Q81" s="21" t="s">
        <v>7</v>
      </c>
      <c r="R81" s="14">
        <v>2.4275301362734703E-2</v>
      </c>
      <c r="S81" s="14">
        <v>2.2575306449025582E-3</v>
      </c>
      <c r="T81" s="14">
        <v>6.2248375321316647E-3</v>
      </c>
      <c r="U81" s="14">
        <v>1.0955088051520214E-4</v>
      </c>
      <c r="V81" s="14">
        <v>3.2867220420284129E-2</v>
      </c>
      <c r="W81" s="46"/>
      <c r="X81" s="46"/>
      <c r="Y81" s="46"/>
    </row>
    <row r="82" spans="1:25" x14ac:dyDescent="0.35">
      <c r="A82" s="17" t="s">
        <v>8</v>
      </c>
      <c r="B82" s="14">
        <v>3.3995487386789904E-2</v>
      </c>
      <c r="C82" s="14">
        <v>3.2834376139838951E-2</v>
      </c>
      <c r="D82" s="14">
        <v>3.4546275900952168E-2</v>
      </c>
      <c r="E82" s="14">
        <v>4.1977875535058308E-2</v>
      </c>
      <c r="F82" s="41">
        <v>3.6475696194611204E-2</v>
      </c>
      <c r="G82" s="81"/>
      <c r="H82" s="81"/>
      <c r="I82" s="17" t="s">
        <v>8</v>
      </c>
      <c r="J82" s="14">
        <v>2.5475561357152631E-3</v>
      </c>
      <c r="K82" s="14">
        <v>1.7921775483291714E-3</v>
      </c>
      <c r="L82" s="14">
        <v>1.7964763849152015E-3</v>
      </c>
      <c r="M82" s="14">
        <v>3.8618389609664716E-3</v>
      </c>
      <c r="N82" s="14">
        <v>5.2977185743436081E-3</v>
      </c>
      <c r="O82" s="81"/>
      <c r="P82" s="89"/>
      <c r="Q82" s="21" t="s">
        <v>8</v>
      </c>
      <c r="R82" s="14">
        <v>2.8188451390651126E-2</v>
      </c>
      <c r="S82" s="14">
        <v>2.8887166241991719E-3</v>
      </c>
      <c r="T82" s="14">
        <v>5.2977185743436081E-3</v>
      </c>
      <c r="U82" s="14">
        <v>1.0080960541729963E-4</v>
      </c>
      <c r="V82" s="14">
        <v>3.6475696194611204E-2</v>
      </c>
      <c r="W82" s="46"/>
      <c r="X82" s="46"/>
      <c r="Y82" s="46"/>
    </row>
    <row r="83" spans="1:25" x14ac:dyDescent="0.35">
      <c r="A83" s="17" t="s">
        <v>9</v>
      </c>
      <c r="B83" s="14">
        <v>3.3740138022262361E-2</v>
      </c>
      <c r="C83" s="14">
        <v>3.1977591494953765E-2</v>
      </c>
      <c r="D83" s="14">
        <v>3.3483788775890137E-2</v>
      </c>
      <c r="E83" s="14">
        <v>3.7235259032661755E-2</v>
      </c>
      <c r="F83" s="14">
        <v>3.3651337974234995E-2</v>
      </c>
      <c r="G83" s="81"/>
      <c r="H83" s="81"/>
      <c r="I83" s="17" t="s">
        <v>9</v>
      </c>
      <c r="J83" s="14">
        <v>3.2152500427004103E-3</v>
      </c>
      <c r="K83" s="14">
        <v>1.7774928211389323E-3</v>
      </c>
      <c r="L83" s="14">
        <v>1.4437151847444386E-3</v>
      </c>
      <c r="M83" s="14">
        <v>2.7201356820327422E-3</v>
      </c>
      <c r="N83" s="42">
        <v>2.2975892459106339E-3</v>
      </c>
      <c r="O83" s="81"/>
      <c r="P83" s="89"/>
      <c r="Q83" s="21" t="s">
        <v>9</v>
      </c>
      <c r="R83" s="14">
        <v>2.6941920144485213E-2</v>
      </c>
      <c r="S83" s="14">
        <v>4.3519312323537142E-3</v>
      </c>
      <c r="T83" s="14">
        <v>2.2975892459106339E-3</v>
      </c>
      <c r="U83" s="14">
        <v>5.9897351485431458E-5</v>
      </c>
      <c r="V83" s="14">
        <v>3.3651337974234995E-2</v>
      </c>
      <c r="W83" s="46"/>
      <c r="X83" s="46"/>
      <c r="Y83" s="46"/>
    </row>
    <row r="84" spans="1:25" x14ac:dyDescent="0.35">
      <c r="A84" s="17" t="s">
        <v>10</v>
      </c>
      <c r="B84" s="14">
        <v>2.7926602616492012E-2</v>
      </c>
      <c r="C84" s="14">
        <v>2.4966225838337901E-2</v>
      </c>
      <c r="D84" s="14">
        <v>2.4567264591171353E-2</v>
      </c>
      <c r="E84" s="14">
        <v>2.9471732231160973E-2</v>
      </c>
      <c r="F84" s="42">
        <v>2.5868143084226414E-2</v>
      </c>
      <c r="G84" s="81"/>
      <c r="H84" s="81"/>
      <c r="I84" s="17" t="s">
        <v>10</v>
      </c>
      <c r="J84" s="14">
        <v>1.4922843149718797E-3</v>
      </c>
      <c r="K84" s="14">
        <v>9.9304412192510435E-4</v>
      </c>
      <c r="L84" s="14">
        <v>8.6125648432651121E-4</v>
      </c>
      <c r="M84" s="14">
        <v>1.7329077176667404E-3</v>
      </c>
      <c r="N84" s="42">
        <v>2.1507962571519759E-3</v>
      </c>
      <c r="O84" s="81"/>
      <c r="P84" s="89"/>
      <c r="Q84" s="21" t="s">
        <v>10</v>
      </c>
      <c r="R84" s="14">
        <v>2.1191895738031475E-2</v>
      </c>
      <c r="S84" s="14">
        <v>2.4807391955251105E-3</v>
      </c>
      <c r="T84" s="14">
        <v>2.1507962571519759E-3</v>
      </c>
      <c r="U84" s="14">
        <v>4.4711893517854696E-5</v>
      </c>
      <c r="V84" s="14">
        <v>2.5868143084226414E-2</v>
      </c>
      <c r="W84" s="46"/>
      <c r="X84" s="46"/>
      <c r="Y84" s="46"/>
    </row>
    <row r="85" spans="1:25" x14ac:dyDescent="0.35">
      <c r="A85" s="17" t="s">
        <v>11</v>
      </c>
      <c r="B85" s="14">
        <v>3.7742303306727482E-2</v>
      </c>
      <c r="C85" s="14">
        <v>3.2050844759760784E-2</v>
      </c>
      <c r="D85" s="14">
        <v>3.2713030879290048E-2</v>
      </c>
      <c r="E85" s="14">
        <v>3.4635092558332491E-2</v>
      </c>
      <c r="F85" s="14">
        <v>3.1733342216004351E-2</v>
      </c>
      <c r="G85" s="81"/>
      <c r="H85" s="81"/>
      <c r="I85" s="17" t="s">
        <v>11</v>
      </c>
      <c r="J85" s="14">
        <v>2.6567844925883695E-3</v>
      </c>
      <c r="K85" s="14">
        <v>2.8992427860017734E-3</v>
      </c>
      <c r="L85" s="14">
        <v>2.0035316490084215E-3</v>
      </c>
      <c r="M85" s="14">
        <v>3.7561528025384866E-3</v>
      </c>
      <c r="N85" s="14">
        <v>5.729322807368176E-3</v>
      </c>
      <c r="O85" s="81"/>
      <c r="P85" s="89"/>
      <c r="Q85" s="21" t="s">
        <v>11</v>
      </c>
      <c r="R85" s="14">
        <v>2.1851370707171646E-2</v>
      </c>
      <c r="S85" s="14">
        <v>3.8750652321152971E-3</v>
      </c>
      <c r="T85" s="14">
        <v>5.729322807368176E-3</v>
      </c>
      <c r="U85" s="14">
        <v>2.7758346934923334E-4</v>
      </c>
      <c r="V85" s="14">
        <v>3.1733342216004351E-2</v>
      </c>
      <c r="W85" s="46"/>
      <c r="X85" s="46"/>
      <c r="Y85" s="46"/>
    </row>
    <row r="86" spans="1:25" x14ac:dyDescent="0.35">
      <c r="A86" s="17" t="s">
        <v>12</v>
      </c>
      <c r="B86" s="14">
        <v>3.4176851972043641E-2</v>
      </c>
      <c r="C86" s="14">
        <v>2.7892501989881496E-2</v>
      </c>
      <c r="D86" s="14">
        <v>2.7874528765776101E-2</v>
      </c>
      <c r="E86" s="14">
        <v>3.3477443416603254E-2</v>
      </c>
      <c r="F86" s="42">
        <v>2.8614462963404703E-2</v>
      </c>
      <c r="G86" s="81"/>
      <c r="H86" s="81"/>
      <c r="I86" s="17" t="s">
        <v>12</v>
      </c>
      <c r="J86" s="14">
        <v>5.4416516932999023E-3</v>
      </c>
      <c r="K86" s="14">
        <v>2.9583474247688152E-3</v>
      </c>
      <c r="L86" s="14">
        <v>2.0898213407638091E-3</v>
      </c>
      <c r="M86" s="14">
        <v>3.6613287927851693E-3</v>
      </c>
      <c r="N86" s="14">
        <v>4.2425873990042696E-3</v>
      </c>
      <c r="O86" s="81"/>
      <c r="P86" s="89"/>
      <c r="Q86" s="21" t="s">
        <v>12</v>
      </c>
      <c r="R86" s="14">
        <v>2.0861943820645896E-2</v>
      </c>
      <c r="S86" s="14">
        <v>3.4520008314789762E-3</v>
      </c>
      <c r="T86" s="14">
        <v>4.2425873990042696E-3</v>
      </c>
      <c r="U86" s="14">
        <v>5.7930912275560313E-5</v>
      </c>
      <c r="V86" s="14">
        <v>2.8614462963404703E-2</v>
      </c>
      <c r="W86" s="46"/>
      <c r="X86" s="46"/>
      <c r="Y86" s="46"/>
    </row>
    <row r="87" spans="1:25" x14ac:dyDescent="0.35">
      <c r="A87" s="17" t="s">
        <v>13</v>
      </c>
      <c r="B87" s="14">
        <v>3.2376535333473878E-2</v>
      </c>
      <c r="C87" s="14">
        <v>2.7504737419519278E-2</v>
      </c>
      <c r="D87" s="14">
        <v>3.0454776591275896E-2</v>
      </c>
      <c r="E87" s="14">
        <v>3.7966026913743657E-2</v>
      </c>
      <c r="F87" s="42">
        <v>2.8526462916698768E-2</v>
      </c>
      <c r="G87" s="81"/>
      <c r="H87" s="81"/>
      <c r="I87" s="17" t="s">
        <v>13</v>
      </c>
      <c r="J87" s="14">
        <v>1.5200772243611793E-3</v>
      </c>
      <c r="K87" s="14">
        <v>1.1192499916887378E-3</v>
      </c>
      <c r="L87" s="14">
        <v>1.2712520174216798E-3</v>
      </c>
      <c r="M87" s="14">
        <v>3.386278402823737E-3</v>
      </c>
      <c r="N87" s="14">
        <v>3.8189362006537312E-3</v>
      </c>
      <c r="O87" s="81"/>
      <c r="P87" s="89"/>
      <c r="Q87" s="21" t="s">
        <v>13</v>
      </c>
      <c r="R87" s="14">
        <v>2.2407360531789617E-2</v>
      </c>
      <c r="S87" s="14">
        <v>2.2671494447684976E-3</v>
      </c>
      <c r="T87" s="14">
        <v>3.8189362006537312E-3</v>
      </c>
      <c r="U87" s="14">
        <v>3.301673948691987E-5</v>
      </c>
      <c r="V87" s="14">
        <v>2.8526462916698768E-2</v>
      </c>
      <c r="W87" s="46"/>
      <c r="X87" s="46"/>
      <c r="Y87" s="46"/>
    </row>
    <row r="88" spans="1:25" x14ac:dyDescent="0.35">
      <c r="A88" s="17" t="s">
        <v>14</v>
      </c>
      <c r="B88" s="14">
        <v>3.3845281261212674E-2</v>
      </c>
      <c r="C88" s="14">
        <v>2.9634273422828514E-2</v>
      </c>
      <c r="D88" s="14">
        <v>3.19298671831642E-2</v>
      </c>
      <c r="E88" s="14">
        <v>3.6944779047165255E-2</v>
      </c>
      <c r="F88" s="14">
        <v>3.2143580070335284E-2</v>
      </c>
      <c r="G88" s="81"/>
      <c r="H88" s="81"/>
      <c r="I88" s="17" t="s">
        <v>14</v>
      </c>
      <c r="J88" s="14">
        <v>2.6286407063789386E-3</v>
      </c>
      <c r="K88" s="14">
        <v>1.93478999838396E-3</v>
      </c>
      <c r="L88" s="14">
        <v>1.9496816095822477E-3</v>
      </c>
      <c r="M88" s="14">
        <v>3.9220881584777446E-3</v>
      </c>
      <c r="N88" s="14">
        <v>3.9071449703154855E-3</v>
      </c>
      <c r="O88" s="81"/>
      <c r="P88" s="89"/>
      <c r="Q88" s="21" t="s">
        <v>14</v>
      </c>
      <c r="R88" s="14">
        <v>2.4836451560522377E-2</v>
      </c>
      <c r="S88" s="14">
        <v>3.2820907507546252E-3</v>
      </c>
      <c r="T88" s="14">
        <v>3.9071449703154855E-3</v>
      </c>
      <c r="U88" s="14">
        <v>1.1789278874279576E-4</v>
      </c>
      <c r="V88" s="14">
        <v>3.2143580070335284E-2</v>
      </c>
      <c r="W88" s="46"/>
      <c r="X88" s="46"/>
      <c r="Y88" s="46"/>
    </row>
    <row r="89" spans="1:25" x14ac:dyDescent="0.35">
      <c r="A89" s="17" t="s">
        <v>15</v>
      </c>
      <c r="B89" s="14">
        <v>3.2368089285888801E-2</v>
      </c>
      <c r="C89" s="14">
        <v>2.8932171870412058E-2</v>
      </c>
      <c r="D89" s="14">
        <v>3.3277008878427085E-2</v>
      </c>
      <c r="E89" s="14">
        <v>3.7690644539239176E-2</v>
      </c>
      <c r="F89" s="14">
        <v>3.1426402460388525E-2</v>
      </c>
      <c r="G89" s="81"/>
      <c r="H89" s="81"/>
      <c r="I89" s="17" t="s">
        <v>15</v>
      </c>
      <c r="J89" s="14">
        <v>1.4366271512758616E-3</v>
      </c>
      <c r="K89" s="14">
        <v>8.7109719095624944E-4</v>
      </c>
      <c r="L89" s="14">
        <v>1.0353281306466893E-3</v>
      </c>
      <c r="M89" s="14">
        <v>3.2431484836089523E-3</v>
      </c>
      <c r="N89" s="14">
        <v>3.0657531046833029E-3</v>
      </c>
      <c r="O89" s="81"/>
      <c r="P89" s="89"/>
      <c r="Q89" s="21" t="s">
        <v>15</v>
      </c>
      <c r="R89" s="14">
        <v>2.6968894771674388E-2</v>
      </c>
      <c r="S89" s="14">
        <v>1.3333592867987697E-3</v>
      </c>
      <c r="T89" s="14">
        <v>3.0657531046833029E-3</v>
      </c>
      <c r="U89" s="14">
        <v>5.8395297232062909E-5</v>
      </c>
      <c r="V89" s="14">
        <v>3.1426402460388525E-2</v>
      </c>
      <c r="W89" s="46"/>
      <c r="X89" s="46"/>
      <c r="Y89" s="46"/>
    </row>
    <row r="90" spans="1:25" x14ac:dyDescent="0.35">
      <c r="A90" s="17" t="s">
        <v>16</v>
      </c>
      <c r="B90" s="14">
        <v>3.2317721577511671E-2</v>
      </c>
      <c r="C90" s="14">
        <v>3.2607691800250679E-2</v>
      </c>
      <c r="D90" s="14">
        <v>3.1214831487294911E-2</v>
      </c>
      <c r="E90" s="14">
        <v>4.4388049522610426E-2</v>
      </c>
      <c r="F90" s="14">
        <v>3.4144617116822248E-2</v>
      </c>
      <c r="G90" s="81"/>
      <c r="H90" s="81"/>
      <c r="I90" s="17" t="s">
        <v>16</v>
      </c>
      <c r="J90" s="14">
        <v>1.816344458167936E-3</v>
      </c>
      <c r="K90" s="14">
        <v>1.1874134177716209E-3</v>
      </c>
      <c r="L90" s="14">
        <v>1.2833422180102273E-3</v>
      </c>
      <c r="M90" s="14">
        <v>5.5083412023921941E-3</v>
      </c>
      <c r="N90" s="14">
        <v>6.303923750670978E-3</v>
      </c>
      <c r="O90" s="81"/>
      <c r="P90" s="89"/>
      <c r="Q90" s="21" t="s">
        <v>16</v>
      </c>
      <c r="R90" s="14">
        <v>2.5497178617719066E-2</v>
      </c>
      <c r="S90" s="14">
        <v>2.2191382673701575E-3</v>
      </c>
      <c r="T90" s="14">
        <v>6.303923750670978E-3</v>
      </c>
      <c r="U90" s="14">
        <v>1.2437648106204422E-4</v>
      </c>
      <c r="V90" s="14">
        <v>3.4144617116822248E-2</v>
      </c>
      <c r="W90" s="46"/>
      <c r="X90" s="46"/>
      <c r="Y90" s="46"/>
    </row>
    <row r="91" spans="1:25" x14ac:dyDescent="0.35">
      <c r="A91" s="17" t="s">
        <v>17</v>
      </c>
      <c r="B91" s="14">
        <v>2.1037778090954987E-2</v>
      </c>
      <c r="C91" s="14">
        <v>1.8304567064238636E-2</v>
      </c>
      <c r="D91" s="14">
        <v>2.5188755705327817E-2</v>
      </c>
      <c r="E91" s="14">
        <v>3.5329942396640279E-2</v>
      </c>
      <c r="F91" s="42">
        <v>2.9423008172959505E-2</v>
      </c>
      <c r="G91" s="81"/>
      <c r="H91" s="81"/>
      <c r="I91" s="17" t="s">
        <v>17</v>
      </c>
      <c r="J91" s="14">
        <v>1.514548766151173E-3</v>
      </c>
      <c r="K91" s="14">
        <v>8.6859478095570341E-4</v>
      </c>
      <c r="L91" s="14">
        <v>1.7631418049453285E-3</v>
      </c>
      <c r="M91" s="14">
        <v>7.3724497034703892E-3</v>
      </c>
      <c r="N91" s="41">
        <v>7.5022034072285918E-3</v>
      </c>
      <c r="O91" s="81"/>
      <c r="P91" s="89"/>
      <c r="Q91" s="21" t="s">
        <v>17</v>
      </c>
      <c r="R91" s="14">
        <v>2.0912015914086587E-2</v>
      </c>
      <c r="S91" s="14">
        <v>9.1675899149431714E-4</v>
      </c>
      <c r="T91" s="14">
        <v>7.5022034072285918E-3</v>
      </c>
      <c r="U91" s="14">
        <v>9.2029860150008669E-5</v>
      </c>
      <c r="V91" s="14">
        <v>2.9423008172959505E-2</v>
      </c>
      <c r="W91" s="46"/>
      <c r="X91" s="46"/>
      <c r="Y91" s="46"/>
    </row>
    <row r="92" spans="1:25" x14ac:dyDescent="0.35">
      <c r="A92" s="18" t="s">
        <v>18</v>
      </c>
      <c r="B92" s="20">
        <v>3.222263058775942E-2</v>
      </c>
      <c r="C92" s="20">
        <v>2.902224520172032E-2</v>
      </c>
      <c r="D92" s="20">
        <v>3.1306179292364601E-2</v>
      </c>
      <c r="E92" s="20">
        <v>3.6774603783094807E-2</v>
      </c>
      <c r="F92" s="20">
        <v>3.2396588859175769E-2</v>
      </c>
      <c r="G92" s="81"/>
      <c r="H92" s="81"/>
      <c r="I92" s="18" t="s">
        <v>18</v>
      </c>
      <c r="J92" s="20">
        <v>2.5179431960335439E-3</v>
      </c>
      <c r="K92" s="20">
        <v>1.6061549170330906E-3</v>
      </c>
      <c r="L92" s="20">
        <v>1.5547930920505274E-3</v>
      </c>
      <c r="M92" s="20">
        <v>3.6616421844260913E-3</v>
      </c>
      <c r="N92" s="20">
        <v>3.892839266168091E-3</v>
      </c>
      <c r="O92" s="81"/>
      <c r="P92" s="89"/>
      <c r="Q92" s="22" t="s">
        <v>18</v>
      </c>
      <c r="R92" s="20">
        <v>2.5333282535010111E-2</v>
      </c>
      <c r="S92" s="20">
        <v>3.090635153659497E-3</v>
      </c>
      <c r="T92" s="20">
        <v>3.892839266168091E-3</v>
      </c>
      <c r="U92" s="20">
        <v>7.9831904338068191E-5</v>
      </c>
      <c r="V92" s="20">
        <v>3.2396588859175769E-2</v>
      </c>
      <c r="W92" s="46"/>
      <c r="X92" s="46"/>
      <c r="Y92" s="46"/>
    </row>
    <row r="93" spans="1:25" x14ac:dyDescent="0.35">
      <c r="A93" s="46"/>
      <c r="B93" s="46"/>
      <c r="C93" s="46"/>
      <c r="D93" s="89"/>
      <c r="E93" s="89"/>
      <c r="F93" s="89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</row>
    <row r="94" spans="1:25" x14ac:dyDescent="0.35">
      <c r="A94" s="60" t="s">
        <v>61</v>
      </c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81"/>
      <c r="T94" s="81"/>
      <c r="U94" s="81"/>
      <c r="V94" s="81"/>
      <c r="W94" s="46"/>
      <c r="X94" s="46"/>
      <c r="Y94" s="46"/>
    </row>
    <row r="95" spans="1:25" x14ac:dyDescent="0.35">
      <c r="A95" s="60" t="s">
        <v>60</v>
      </c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</row>
    <row r="96" spans="1:25" x14ac:dyDescent="0.35">
      <c r="A96" s="60" t="s">
        <v>50</v>
      </c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</row>
    <row r="97" spans="1:27" x14ac:dyDescent="0.35">
      <c r="A97" s="60" t="s">
        <v>43</v>
      </c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</row>
    <row r="98" spans="1:27" s="60" customFormat="1" ht="12.5" x14ac:dyDescent="0.35">
      <c r="Z98" s="79"/>
      <c r="AA98" s="79"/>
    </row>
    <row r="99" spans="1:27" s="60" customFormat="1" ht="12.5" x14ac:dyDescent="0.35">
      <c r="Z99" s="79"/>
      <c r="AA99" s="79"/>
    </row>
    <row r="100" spans="1:27" s="60" customFormat="1" ht="12.5" x14ac:dyDescent="0.35">
      <c r="Z100" s="79"/>
      <c r="AA100" s="79"/>
    </row>
    <row r="101" spans="1:27" s="60" customFormat="1" ht="12.5" x14ac:dyDescent="0.35">
      <c r="Z101" s="79"/>
      <c r="AA101" s="79"/>
    </row>
    <row r="102" spans="1:27" x14ac:dyDescent="0.35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</row>
    <row r="103" spans="1:27" x14ac:dyDescent="0.35">
      <c r="W103" s="46"/>
      <c r="X103" s="46"/>
      <c r="Y103" s="46"/>
    </row>
    <row r="118" spans="3:5" x14ac:dyDescent="0.35">
      <c r="C118" s="9"/>
      <c r="D118" s="12"/>
      <c r="E118" s="12"/>
    </row>
  </sheetData>
  <mergeCells count="26">
    <mergeCell ref="J31:N31"/>
    <mergeCell ref="Q31:Q32"/>
    <mergeCell ref="R31:V31"/>
    <mergeCell ref="R3:U3"/>
    <mergeCell ref="A28:V28"/>
    <mergeCell ref="A3:A4"/>
    <mergeCell ref="N3:Q3"/>
    <mergeCell ref="J3:M3"/>
    <mergeCell ref="F3:I3"/>
    <mergeCell ref="B3:E3"/>
    <mergeCell ref="A1:V1"/>
    <mergeCell ref="A74:A75"/>
    <mergeCell ref="B74:F74"/>
    <mergeCell ref="I74:I75"/>
    <mergeCell ref="J74:N74"/>
    <mergeCell ref="Q74:Q75"/>
    <mergeCell ref="R74:V74"/>
    <mergeCell ref="A52:A53"/>
    <mergeCell ref="B52:F52"/>
    <mergeCell ref="I52:I53"/>
    <mergeCell ref="J52:N52"/>
    <mergeCell ref="Q52:Q53"/>
    <mergeCell ref="R52:V52"/>
    <mergeCell ref="A31:A32"/>
    <mergeCell ref="B31:F31"/>
    <mergeCell ref="I31:I32"/>
  </mergeCells>
  <printOptions horizontalCentered="1" verticalCentered="1"/>
  <pageMargins left="0.25" right="0.25" top="0.75" bottom="0.75" header="0.3" footer="0.3"/>
  <pageSetup paperSize="9" scale="39" orientation="landscape" horizontalDpi="0" verticalDpi="0" r:id="rId1"/>
  <headerFooter>
    <oddFooter>&amp;C&amp;"Calibri,Normal"&amp;K000000&amp;A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CC ELECTRICIDAD CA</vt:lpstr>
      <vt:lpstr>CC GAS CA </vt:lpstr>
      <vt:lpstr>'CC ELECTRICIDAD CA'!Área_de_impresión</vt:lpstr>
      <vt:lpstr>'CC GAS CA '!Área_de_impresión</vt:lpstr>
    </vt:vector>
  </TitlesOfParts>
  <Company>CNMC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Páez de la Rosa, Elías</dc:creator>
  <cp:lastModifiedBy>CNMC</cp:lastModifiedBy>
  <cp:lastPrinted>2022-08-12T12:27:31Z</cp:lastPrinted>
  <dcterms:created xsi:type="dcterms:W3CDTF">2022-03-23T12:09:25Z</dcterms:created>
  <dcterms:modified xsi:type="dcterms:W3CDTF">2022-08-12T12:29:43Z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2022-06-07T16:10:38Z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9bea2d27-aeee-495d-8c82-04cc5fdb0f4a</vt:lpwstr>
  </property>
  <property fmtid="{D5CDD505-2E9C-101B-9397-08002B2CF9AE}" pid="8" name="MSIP_Label_17707d3e-ee9a-4b44-b9d3-ec2af873d3b4_ContentBits">
    <vt:lpwstr>0</vt:lpwstr>
  </property>
</Properties>
</file>